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a.pontes\Desktop\Fotos e videos - Licenciamento\Eduarda Licenciamento - documentação\"/>
    </mc:Choice>
  </mc:AlternateContent>
  <xr:revisionPtr revIDLastSave="0" documentId="13_ncr:1_{559FDA91-1A3B-4F4D-8423-7B5C04E55670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Contingência" sheetId="7" r:id="rId1"/>
    <sheet name="Casting" sheetId="1" r:id="rId2"/>
    <sheet name="Machining" sheetId="5" r:id="rId3"/>
    <sheet name="Deburing" sheetId="3" r:id="rId4"/>
    <sheet name="Auxiliar_Equipments" sheetId="2" r:id="rId5"/>
    <sheet name="Maintenance" sheetId="8" r:id="rId6"/>
    <sheet name="Fornecedores" sheetId="4" r:id="rId7"/>
  </sheets>
  <definedNames>
    <definedName name="_xlnm._FilterDatabase" localSheetId="2" hidden="1">Machining!$A$2:$L$136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4" i="5" l="1"/>
  <c r="H165" i="5"/>
  <c r="H163" i="5"/>
  <c r="H162" i="5"/>
  <c r="G164" i="5"/>
  <c r="G165" i="5"/>
  <c r="H12" i="2"/>
  <c r="G12" i="2"/>
  <c r="G10" i="3"/>
  <c r="H10" i="3"/>
  <c r="G83" i="5" l="1"/>
  <c r="H83" i="5" s="1"/>
  <c r="G80" i="5"/>
  <c r="H80" i="5" s="1"/>
  <c r="G167" i="5"/>
  <c r="H167" i="5" s="1"/>
  <c r="G166" i="5"/>
  <c r="H166" i="5" s="1"/>
  <c r="G59" i="5"/>
  <c r="H59" i="5" s="1"/>
  <c r="H12" i="5"/>
  <c r="G12" i="5"/>
  <c r="G137" i="5"/>
  <c r="G138" i="5"/>
  <c r="G139" i="5"/>
  <c r="H139" i="5" s="1"/>
  <c r="G140" i="5"/>
  <c r="H140" i="5" s="1"/>
  <c r="G141" i="5"/>
  <c r="G142" i="5"/>
  <c r="H142" i="5" s="1"/>
  <c r="H137" i="5"/>
  <c r="H138" i="5"/>
  <c r="H141" i="5"/>
  <c r="G162" i="5"/>
  <c r="G163" i="5"/>
  <c r="G157" i="5"/>
  <c r="H157" i="5" s="1"/>
  <c r="G156" i="5"/>
  <c r="H156" i="5" s="1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G8" i="8"/>
  <c r="H8" i="8" s="1"/>
  <c r="G7" i="8"/>
  <c r="H7" i="8" s="1"/>
  <c r="G6" i="8"/>
  <c r="H6" i="8" s="1"/>
  <c r="G5" i="8"/>
  <c r="H5" i="8" s="1"/>
  <c r="G4" i="8"/>
  <c r="H4" i="8" s="1"/>
  <c r="G7" i="2"/>
  <c r="G8" i="2"/>
  <c r="G154" i="5"/>
  <c r="H154" i="5" s="1"/>
  <c r="G155" i="5"/>
  <c r="H155" i="5" s="1"/>
  <c r="G11" i="2"/>
  <c r="H11" i="2"/>
  <c r="G32" i="2"/>
  <c r="H32" i="2" s="1"/>
  <c r="G160" i="5"/>
  <c r="H160" i="5" s="1"/>
  <c r="G161" i="5"/>
  <c r="H161" i="5" s="1"/>
  <c r="G158" i="5"/>
  <c r="H158" i="5" s="1"/>
  <c r="G153" i="5"/>
  <c r="H153" i="5" s="1"/>
  <c r="G146" i="5"/>
  <c r="H146" i="5" s="1"/>
  <c r="G144" i="5"/>
  <c r="H144" i="5" s="1"/>
  <c r="G145" i="5"/>
  <c r="H145" i="5" s="1"/>
  <c r="G147" i="5"/>
  <c r="H147" i="5" s="1"/>
  <c r="G148" i="5"/>
  <c r="H148" i="5" s="1"/>
  <c r="G149" i="5"/>
  <c r="H149" i="5" s="1"/>
  <c r="G150" i="5"/>
  <c r="H150" i="5" s="1"/>
  <c r="G159" i="5"/>
  <c r="H159" i="5" s="1"/>
  <c r="G5" i="2"/>
  <c r="H5" i="2" s="1"/>
  <c r="G6" i="2"/>
  <c r="H6" i="2" s="1"/>
  <c r="G9" i="2"/>
  <c r="G10" i="2"/>
  <c r="H10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11" i="3"/>
  <c r="H11" i="3" s="1"/>
  <c r="G12" i="3"/>
  <c r="H12" i="3" s="1"/>
  <c r="G13" i="3"/>
  <c r="H13" i="3" s="1"/>
  <c r="G14" i="3"/>
  <c r="H14" i="3" s="1"/>
  <c r="G15" i="3"/>
  <c r="H15" i="3" s="1"/>
  <c r="G41" i="5"/>
  <c r="H41" i="5" s="1"/>
  <c r="G71" i="5"/>
  <c r="H71" i="5" s="1"/>
  <c r="G79" i="5" l="1"/>
  <c r="H79" i="5" s="1"/>
  <c r="G70" i="5"/>
  <c r="H70" i="5" s="1"/>
  <c r="G4" i="2"/>
  <c r="H4" i="2" s="1"/>
  <c r="G16" i="3" l="1"/>
  <c r="H16" i="3" s="1"/>
  <c r="G5" i="3"/>
  <c r="H5" i="3" s="1"/>
  <c r="G6" i="3"/>
  <c r="H6" i="3" s="1"/>
  <c r="G7" i="3"/>
  <c r="H7" i="3" s="1"/>
  <c r="G8" i="3"/>
  <c r="H8" i="3" s="1"/>
  <c r="G9" i="3"/>
  <c r="H9" i="3" s="1"/>
  <c r="G4" i="3"/>
  <c r="H4" i="3" s="1"/>
  <c r="AL11" i="1"/>
  <c r="AM11" i="1" s="1"/>
  <c r="AL12" i="1"/>
  <c r="AM12" i="1" s="1"/>
  <c r="AL13" i="1"/>
  <c r="AM13" i="1" s="1"/>
  <c r="AL14" i="1"/>
  <c r="AM14" i="1" s="1"/>
  <c r="AL15" i="1"/>
  <c r="AM15" i="1" s="1"/>
  <c r="AL16" i="1"/>
  <c r="AM16" i="1" s="1"/>
  <c r="AL17" i="1"/>
  <c r="AM17" i="1" s="1"/>
  <c r="AL10" i="1"/>
  <c r="AM10" i="1" s="1"/>
  <c r="AD10" i="1"/>
  <c r="AE10" i="1" s="1"/>
  <c r="AD11" i="1"/>
  <c r="AE11" i="1" s="1"/>
  <c r="AD12" i="1"/>
  <c r="AE12" i="1" s="1"/>
  <c r="AD13" i="1"/>
  <c r="AE13" i="1" s="1"/>
  <c r="AD14" i="1"/>
  <c r="AE14" i="1" s="1"/>
  <c r="AD15" i="1"/>
  <c r="AE15" i="1" s="1"/>
  <c r="AD16" i="1"/>
  <c r="AE16" i="1" s="1"/>
  <c r="AD17" i="1"/>
  <c r="AE17" i="1" s="1"/>
  <c r="AD9" i="1"/>
  <c r="AE9" i="1" s="1"/>
  <c r="AD7" i="1"/>
  <c r="AE7" i="1" s="1"/>
  <c r="V6" i="1"/>
  <c r="W6" i="1" s="1"/>
  <c r="V7" i="1"/>
  <c r="W7" i="1" s="1"/>
  <c r="V8" i="1"/>
  <c r="W8" i="1" s="1"/>
  <c r="V9" i="1"/>
  <c r="W9" i="1" s="1"/>
  <c r="V10" i="1"/>
  <c r="W10" i="1" s="1"/>
  <c r="V11" i="1"/>
  <c r="W11" i="1" s="1"/>
  <c r="V12" i="1"/>
  <c r="W12" i="1" s="1"/>
  <c r="V13" i="1"/>
  <c r="W13" i="1" s="1"/>
  <c r="V14" i="1"/>
  <c r="W14" i="1" s="1"/>
  <c r="V15" i="1"/>
  <c r="W15" i="1" s="1"/>
  <c r="V16" i="1"/>
  <c r="W16" i="1" s="1"/>
  <c r="V17" i="1"/>
  <c r="W17" i="1" s="1"/>
  <c r="V5" i="1"/>
  <c r="W5" i="1" s="1"/>
  <c r="N6" i="1"/>
  <c r="O6" i="1" s="1"/>
  <c r="N7" i="1"/>
  <c r="O7" i="1" s="1"/>
  <c r="N8" i="1"/>
  <c r="O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O14" i="1" s="1"/>
  <c r="N15" i="1"/>
  <c r="O15" i="1" s="1"/>
  <c r="N16" i="1"/>
  <c r="O16" i="1" s="1"/>
  <c r="N17" i="1"/>
  <c r="O17" i="1" s="1"/>
  <c r="N5" i="1"/>
  <c r="O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5" i="1"/>
  <c r="H5" i="1" s="1"/>
  <c r="G136" i="5"/>
  <c r="H136" i="5" s="1"/>
  <c r="G135" i="5"/>
  <c r="H135" i="5" s="1"/>
  <c r="G134" i="5"/>
  <c r="H134" i="5" s="1"/>
  <c r="G133" i="5"/>
  <c r="H133" i="5" s="1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G105" i="5"/>
  <c r="H105" i="5" s="1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2" i="5"/>
  <c r="H82" i="5" s="1"/>
  <c r="G81" i="5"/>
  <c r="H81" i="5" s="1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69" i="5"/>
  <c r="H69" i="5" s="1"/>
  <c r="G68" i="5"/>
  <c r="H68" i="5" s="1"/>
  <c r="G67" i="5"/>
  <c r="H67" i="5" s="1"/>
  <c r="G65" i="5"/>
  <c r="H65" i="5" s="1"/>
  <c r="G64" i="5"/>
  <c r="H64" i="5" s="1"/>
  <c r="G63" i="5"/>
  <c r="H63" i="5" s="1"/>
  <c r="G62" i="5"/>
  <c r="H62" i="5" s="1"/>
  <c r="G61" i="5"/>
  <c r="H61" i="5" s="1"/>
  <c r="G58" i="5"/>
  <c r="H58" i="5" s="1"/>
  <c r="G57" i="5"/>
  <c r="H57" i="5" s="1"/>
  <c r="G54" i="5"/>
  <c r="H54" i="5" s="1"/>
  <c r="G53" i="5"/>
  <c r="H53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0" i="5"/>
  <c r="H40" i="5" s="1"/>
  <c r="G39" i="5"/>
  <c r="H39" i="5" s="1"/>
  <c r="G37" i="5"/>
  <c r="H37" i="5" s="1"/>
  <c r="G36" i="5"/>
  <c r="H36" i="5" s="1"/>
  <c r="G35" i="5"/>
  <c r="H35" i="5" s="1"/>
  <c r="G34" i="5"/>
  <c r="H34" i="5" s="1"/>
  <c r="G32" i="5"/>
  <c r="H32" i="5" s="1"/>
  <c r="G31" i="5"/>
  <c r="H31" i="5" s="1"/>
  <c r="G30" i="5"/>
  <c r="H30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19" i="5"/>
  <c r="H19" i="5" s="1"/>
  <c r="G18" i="5"/>
  <c r="H18" i="5" s="1"/>
  <c r="G17" i="5"/>
  <c r="H17" i="5" s="1"/>
  <c r="G5" i="5"/>
  <c r="G6" i="5"/>
  <c r="H6" i="5" s="1"/>
  <c r="G7" i="5"/>
  <c r="H7" i="5" s="1"/>
  <c r="G8" i="5"/>
  <c r="H8" i="5" s="1"/>
  <c r="G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Martins</author>
  </authors>
  <commentList>
    <comment ref="E3" authorId="0" shapeId="0" xr:uid="{6B9031DE-70A6-4D0E-9B16-49D1404D5B45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F3" authorId="0" shapeId="0" xr:uid="{855408CC-4148-4ED3-AC0E-CC76E6D1ED32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  <comment ref="L3" authorId="0" shapeId="0" xr:uid="{38DB607C-16B4-4838-B18D-401F84B977DE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M3" authorId="0" shapeId="0" xr:uid="{E094DC66-433D-40DF-8691-D11F35124890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  <comment ref="T3" authorId="0" shapeId="0" xr:uid="{0172CF1E-0C86-46DD-B06D-B5A5C290B93E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U3" authorId="0" shapeId="0" xr:uid="{9A0F116F-A7BB-49E4-8C55-19B574A81BF0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  <comment ref="AB3" authorId="0" shapeId="0" xr:uid="{7D8351F0-9267-470E-94B9-3516849B9FCB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AC3" authorId="0" shapeId="0" xr:uid="{AEE65C84-52E2-4D6B-8D84-CF3EA0989F87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  <comment ref="AJ3" authorId="0" shapeId="0" xr:uid="{99688320-BB0B-4FD9-9A04-03EE0BD9E448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AK3" authorId="0" shapeId="0" xr:uid="{E3FB74E2-0242-471B-A7D4-B926452CEB38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  <comment ref="AR3" authorId="0" shapeId="0" xr:uid="{D207EED6-EA85-42B1-9966-4251F92BE7BB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AS3" authorId="0" shapeId="0" xr:uid="{125A975E-12DE-4612-9E91-88A1CDC25D64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Martins</author>
  </authors>
  <commentList>
    <comment ref="E3" authorId="0" shapeId="0" xr:uid="{C0BC5D4C-E226-4E0B-A77C-5EEBFC4AE140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F3" authorId="0" shapeId="0" xr:uid="{6DA339DE-433E-4E41-9D41-F74818B91D60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Martins</author>
  </authors>
  <commentList>
    <comment ref="E3" authorId="0" shapeId="0" xr:uid="{CFA53248-5FE5-4845-9EB1-0FCE86810218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F3" authorId="0" shapeId="0" xr:uid="{3A52A1FB-626C-49B0-A719-852BBC0CE39D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Martins</author>
  </authors>
  <commentList>
    <comment ref="E3" authorId="0" shapeId="0" xr:uid="{38D0DF3C-1A68-4530-B7A5-276488049999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F3" authorId="0" shapeId="0" xr:uid="{BC05097D-B625-485F-9141-F3102AC7E47B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Martins</author>
  </authors>
  <commentList>
    <comment ref="E3" authorId="0" shapeId="0" xr:uid="{09730CC9-2C71-4440-AEBD-250C42425D4B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Não existe paragem processo produtivo
2 - Paragem parcial do processo produtivo
3 - Paragem do processo produtivo
4 - Paragem parcial da fábrica
5 - Paragem total da fábrica</t>
        </r>
      </text>
    </comment>
    <comment ref="F3" authorId="0" shapeId="0" xr:uid="{E43644CD-61BA-4DD0-9517-CE46AA98898A}">
      <text>
        <r>
          <rPr>
            <b/>
            <sz val="9"/>
            <color indexed="81"/>
            <rFont val="Tahoma"/>
            <family val="2"/>
          </rPr>
          <t>Rui Martins:</t>
        </r>
        <r>
          <rPr>
            <sz val="9"/>
            <color indexed="81"/>
            <rFont val="Tahoma"/>
            <family val="2"/>
          </rPr>
          <t xml:space="preserve">
1 - Máquina idade &lt; 5 anos
2 - Máquina 5 anos &lt; idade &lt; 10 anos
3 - Máquina 10 anos &lt; idade &lt; 15 anos
4 - Máquina 15 anos &lt; idade &lt; 20 anos
5 - Máquina idade &gt; 20 anos</t>
        </r>
      </text>
    </comment>
  </commentList>
</comments>
</file>

<file path=xl/sharedStrings.xml><?xml version="1.0" encoding="utf-8"?>
<sst xmlns="http://schemas.openxmlformats.org/spreadsheetml/2006/main" count="1199" uniqueCount="556">
  <si>
    <t>#125T(0)</t>
  </si>
  <si>
    <t>Toyo</t>
  </si>
  <si>
    <t>#350T(1)</t>
  </si>
  <si>
    <t>#350T(2)</t>
  </si>
  <si>
    <t>#350T(3)</t>
  </si>
  <si>
    <t>#250T(4)</t>
  </si>
  <si>
    <t>#530T(5)</t>
  </si>
  <si>
    <t>#660T(6)</t>
  </si>
  <si>
    <t>#500T(7)</t>
  </si>
  <si>
    <t>Buhler</t>
  </si>
  <si>
    <t>Toshiba</t>
  </si>
  <si>
    <t>#1400T(8)</t>
  </si>
  <si>
    <t>#660T(9)</t>
  </si>
  <si>
    <t>#660T(10)</t>
  </si>
  <si>
    <t>#660T(11)</t>
  </si>
  <si>
    <t>#660T(12)</t>
  </si>
  <si>
    <t>#660T(13)</t>
  </si>
  <si>
    <t>Máquina obsoleta</t>
  </si>
  <si>
    <r>
      <t xml:space="preserve">Máquina
</t>
    </r>
    <r>
      <rPr>
        <i/>
        <sz val="11"/>
        <color theme="1"/>
        <rFont val="Calibri"/>
        <family val="2"/>
        <scheme val="minor"/>
      </rPr>
      <t>Machine</t>
    </r>
  </si>
  <si>
    <r>
      <t xml:space="preserve">Fabricante
</t>
    </r>
    <r>
      <rPr>
        <i/>
        <sz val="11"/>
        <color theme="1"/>
        <rFont val="Calibri"/>
        <family val="2"/>
        <scheme val="minor"/>
      </rPr>
      <t>Manufacter</t>
    </r>
  </si>
  <si>
    <r>
      <t xml:space="preserve">Nivel de importância
</t>
    </r>
    <r>
      <rPr>
        <i/>
        <sz val="11"/>
        <color theme="1"/>
        <rFont val="Calibri"/>
        <family val="2"/>
        <scheme val="minor"/>
      </rPr>
      <t>Level of matter</t>
    </r>
  </si>
  <si>
    <t>Meichu</t>
  </si>
  <si>
    <t>Striko</t>
  </si>
  <si>
    <t>Forno Fusor</t>
  </si>
  <si>
    <t>Outros equipamentos</t>
  </si>
  <si>
    <r>
      <t xml:space="preserve">Forno
</t>
    </r>
    <r>
      <rPr>
        <i/>
        <sz val="11"/>
        <color theme="1"/>
        <rFont val="Calibri"/>
        <family val="2"/>
        <scheme val="minor"/>
      </rPr>
      <t>Fournace</t>
    </r>
  </si>
  <si>
    <r>
      <t xml:space="preserve">Fabricante
</t>
    </r>
    <r>
      <rPr>
        <i/>
        <sz val="11"/>
        <color theme="1"/>
        <rFont val="Calibri"/>
        <family val="2"/>
        <scheme val="minor"/>
      </rPr>
      <t>Manufacture</t>
    </r>
  </si>
  <si>
    <r>
      <t xml:space="preserve">Modelo
</t>
    </r>
    <r>
      <rPr>
        <i/>
        <sz val="11"/>
        <color theme="1"/>
        <rFont val="Calibri"/>
        <family val="2"/>
        <scheme val="minor"/>
      </rPr>
      <t>Model</t>
    </r>
  </si>
  <si>
    <r>
      <t xml:space="preserve">KMA
</t>
    </r>
    <r>
      <rPr>
        <i/>
        <sz val="11"/>
        <color theme="1"/>
        <rFont val="Calibri"/>
        <family val="2"/>
        <scheme val="minor"/>
      </rPr>
      <t>KMA</t>
    </r>
  </si>
  <si>
    <r>
      <t xml:space="preserve">Robot extrator
</t>
    </r>
    <r>
      <rPr>
        <i/>
        <sz val="11"/>
        <color theme="1"/>
        <rFont val="Calibri"/>
        <family val="2"/>
        <scheme val="minor"/>
      </rPr>
      <t>Extrator robot</t>
    </r>
  </si>
  <si>
    <r>
      <t xml:space="preserve">Robot spray
</t>
    </r>
    <r>
      <rPr>
        <i/>
        <sz val="11"/>
        <color theme="1"/>
        <rFont val="Calibri"/>
        <family val="2"/>
        <scheme val="minor"/>
      </rPr>
      <t>Spray robot</t>
    </r>
  </si>
  <si>
    <r>
      <t xml:space="preserve">Prensa
</t>
    </r>
    <r>
      <rPr>
        <i/>
        <sz val="11"/>
        <color theme="1"/>
        <rFont val="Calibri"/>
        <family val="2"/>
        <scheme val="minor"/>
      </rPr>
      <t>Trimming press</t>
    </r>
  </si>
  <si>
    <t>-</t>
  </si>
  <si>
    <t>KMA</t>
  </si>
  <si>
    <t>ABB</t>
  </si>
  <si>
    <t>Tecnopress</t>
  </si>
  <si>
    <t>No data</t>
  </si>
  <si>
    <t>KZP 20</t>
  </si>
  <si>
    <t>HMC 20-065N</t>
  </si>
  <si>
    <t>HMW 10-040N</t>
  </si>
  <si>
    <t>W650 SL ProDos</t>
  </si>
  <si>
    <t>MB 1 1250/750 G-eg spez</t>
  </si>
  <si>
    <t>MB 1 1250/750 G-eg spez K500</t>
  </si>
  <si>
    <t>MB 1 1250/500 G-eg</t>
  </si>
  <si>
    <t>MB 1 1250/500 G-eg /KS00</t>
  </si>
  <si>
    <t>MB 1 1250/500 G-eg /K500</t>
  </si>
  <si>
    <t>BD-125 V2 CW</t>
  </si>
  <si>
    <t>BD-350 V2 CW</t>
  </si>
  <si>
    <t>BD-350 V3 - N</t>
  </si>
  <si>
    <t>BD-250 V2 CWP</t>
  </si>
  <si>
    <t>EVOLUTION B53 D</t>
  </si>
  <si>
    <t>EVOLUTION B66 D</t>
  </si>
  <si>
    <t>DC500CL-HT</t>
  </si>
  <si>
    <t>GLQ EVOLUTION B 140 D</t>
  </si>
  <si>
    <t>GKS Evolution 66 compact</t>
  </si>
  <si>
    <t>Evolution 66 compact</t>
  </si>
  <si>
    <t>GKU Evolution 84 compact</t>
  </si>
  <si>
    <t>MHS-1000/750G-eg</t>
  </si>
  <si>
    <t>IRC5 M2004</t>
  </si>
  <si>
    <t>S4CPLUS M2000</t>
  </si>
  <si>
    <t>IRC5 Single</t>
  </si>
  <si>
    <t>IRB 4600-40/2.55</t>
  </si>
  <si>
    <t>IRC5 M2004       Drive system 3G3T</t>
  </si>
  <si>
    <t>2600-105610</t>
  </si>
  <si>
    <t>IRB2600-20/1.65</t>
  </si>
  <si>
    <t>Ficheiro_peças_substituição</t>
  </si>
  <si>
    <t>MB 1 1250/500 G-eg I K500</t>
  </si>
  <si>
    <t>Fundição</t>
  </si>
  <si>
    <t>Máquinas Buhler</t>
  </si>
  <si>
    <t>Manutenção interna</t>
  </si>
  <si>
    <t>Robots ABB</t>
  </si>
  <si>
    <t>Manutenção</t>
  </si>
  <si>
    <t>Prestador serviços 1</t>
  </si>
  <si>
    <t>Prestador serviços 2</t>
  </si>
  <si>
    <t>Capacidade para fazer todo o tipo de manutenção e reparação</t>
  </si>
  <si>
    <t>Faz manutenção preventiva e reparação parcial</t>
  </si>
  <si>
    <t>Faz manutenção preventiva total e reparação parcial</t>
  </si>
  <si>
    <t>Equipamentos auxiliares</t>
  </si>
  <si>
    <t>Infraestruturas</t>
  </si>
  <si>
    <r>
      <t xml:space="preserve">Critico?
</t>
    </r>
    <r>
      <rPr>
        <i/>
        <sz val="11"/>
        <color theme="1"/>
        <rFont val="Calibri"/>
        <family val="2"/>
        <scheme val="minor"/>
      </rPr>
      <t>Critical?</t>
    </r>
  </si>
  <si>
    <r>
      <t xml:space="preserve">Nivel de risco
</t>
    </r>
    <r>
      <rPr>
        <i/>
        <sz val="11"/>
        <color theme="1"/>
        <rFont val="Calibri"/>
        <family val="2"/>
        <scheme val="minor"/>
      </rPr>
      <t>Risk level</t>
    </r>
  </si>
  <si>
    <t>Tem plano de contingência e redundância</t>
  </si>
  <si>
    <t>Tem plano de contingência mas não tem redundância</t>
  </si>
  <si>
    <t>Não tem plano de contingência nem redundância</t>
  </si>
  <si>
    <t>Compressores</t>
  </si>
  <si>
    <t>Ponte rolante</t>
  </si>
  <si>
    <t>Material eletrico</t>
  </si>
  <si>
    <t>Material estruturas</t>
  </si>
  <si>
    <t>Material pneumatico</t>
  </si>
  <si>
    <t>Material hidraulico</t>
  </si>
  <si>
    <t>Speedtronic</t>
  </si>
  <si>
    <t>Rofer</t>
  </si>
  <si>
    <t>Silvas e Maia</t>
  </si>
  <si>
    <t>Portosigns</t>
  </si>
  <si>
    <t>Hidroave</t>
  </si>
  <si>
    <t>GMLux</t>
  </si>
  <si>
    <t>JMM</t>
  </si>
  <si>
    <t>Europneumaq</t>
  </si>
  <si>
    <t>Q2PN</t>
  </si>
  <si>
    <t>Zanancho</t>
  </si>
  <si>
    <t>Sistema tratamento de água</t>
  </si>
  <si>
    <t>Enkrott</t>
  </si>
  <si>
    <t>GH</t>
  </si>
  <si>
    <t>Fornecedores material</t>
  </si>
  <si>
    <t>Prestador serviços 3</t>
  </si>
  <si>
    <t>Fornos striko</t>
  </si>
  <si>
    <t>Geoinerte</t>
  </si>
  <si>
    <t>Prestador serviços 4</t>
  </si>
  <si>
    <t>Sistema de bombagem</t>
  </si>
  <si>
    <t>Toyota</t>
  </si>
  <si>
    <t>Bat2mov</t>
  </si>
  <si>
    <t>Atlas Copco</t>
  </si>
  <si>
    <t>Quadros eletricos</t>
  </si>
  <si>
    <t>Máquina tratamento óleo (Vacudest)</t>
  </si>
  <si>
    <t>H2O</t>
  </si>
  <si>
    <t>AVAC</t>
  </si>
  <si>
    <t>Climaconde</t>
  </si>
  <si>
    <t>Duoventila</t>
  </si>
  <si>
    <t>Tem redundância mas não tem plano de contingência</t>
  </si>
  <si>
    <t>Nível de importância</t>
  </si>
  <si>
    <t>Nível de risco</t>
  </si>
  <si>
    <t>Máquina vácuo</t>
  </si>
  <si>
    <t>Desmoldante</t>
  </si>
  <si>
    <t>Fornos meichu</t>
  </si>
  <si>
    <t>DPYKW</t>
  </si>
  <si>
    <t>Máquinas lavar chão</t>
  </si>
  <si>
    <t>Hako</t>
  </si>
  <si>
    <t>Empilhadores/Stackers</t>
  </si>
  <si>
    <t>Sim</t>
  </si>
  <si>
    <t>Não</t>
  </si>
  <si>
    <t>Número de série
Serial number</t>
  </si>
  <si>
    <t>Muratec</t>
  </si>
  <si>
    <t>Takamaz</t>
  </si>
  <si>
    <t>Myano/Mectron</t>
  </si>
  <si>
    <t>Brother</t>
  </si>
  <si>
    <t>Fanuc</t>
  </si>
  <si>
    <t>Mori-Seiki</t>
  </si>
  <si>
    <t>Haas</t>
  </si>
  <si>
    <t>Mectron</t>
  </si>
  <si>
    <t>RISCO</t>
  </si>
  <si>
    <t>Probabilidade</t>
  </si>
  <si>
    <t>B</t>
  </si>
  <si>
    <t>M</t>
  </si>
  <si>
    <t>A</t>
  </si>
  <si>
    <t>MA</t>
  </si>
  <si>
    <t>Muito baixo</t>
  </si>
  <si>
    <t>1 - 4</t>
  </si>
  <si>
    <t>MB</t>
  </si>
  <si>
    <t>Baixo</t>
  </si>
  <si>
    <t>5 - 8</t>
  </si>
  <si>
    <t>Moderado</t>
  </si>
  <si>
    <t>9 - 18</t>
  </si>
  <si>
    <t>Alto</t>
  </si>
  <si>
    <t>19 - 24</t>
  </si>
  <si>
    <t>Muito alto</t>
  </si>
  <si>
    <t>25 - 30</t>
  </si>
  <si>
    <t>Gravidade</t>
  </si>
  <si>
    <t>MENU PRINCIPAL</t>
  </si>
  <si>
    <t>Paragem parcial da fábrica</t>
  </si>
  <si>
    <t>Paragem do processo produtivo</t>
  </si>
  <si>
    <t>Paragem parcial do processo produtivo</t>
  </si>
  <si>
    <t>Não existe paragem do processo produtivo</t>
  </si>
  <si>
    <t>Paragem total da fábrica</t>
  </si>
  <si>
    <t>Avaliação de Risco
Risk analyses</t>
  </si>
  <si>
    <t>Risco</t>
  </si>
  <si>
    <t>Necessário elaborar plano de contingência</t>
  </si>
  <si>
    <t>Não é necessário elaborar plano de contingência</t>
  </si>
  <si>
    <t>Número de serie</t>
  </si>
  <si>
    <t>991E56</t>
  </si>
  <si>
    <t>10506073</t>
  </si>
  <si>
    <t>10560956</t>
  </si>
  <si>
    <t>Hasegawa</t>
  </si>
  <si>
    <t>HT-30</t>
  </si>
  <si>
    <t>MW12</t>
  </si>
  <si>
    <t>9KX53654901</t>
  </si>
  <si>
    <t>Máquina idade &lt; 5 anos</t>
  </si>
  <si>
    <t>Máquina 5 anos &lt; idade &lt; 10 anos</t>
  </si>
  <si>
    <t>Máquina 10 anos &lt; idade &lt; 15 anos</t>
  </si>
  <si>
    <t>Máquina 15 anos &lt; idade &lt; 20 anos</t>
  </si>
  <si>
    <t>Máquina idade &gt; 20 anos</t>
  </si>
  <si>
    <t>9KX53654902</t>
  </si>
  <si>
    <t>00KX351910001</t>
  </si>
  <si>
    <t>MW120</t>
  </si>
  <si>
    <t>00KX351910002</t>
  </si>
  <si>
    <t>02KX366250001</t>
  </si>
  <si>
    <t>9KX5365520</t>
  </si>
  <si>
    <t>MS 6</t>
  </si>
  <si>
    <t>Takisawa</t>
  </si>
  <si>
    <t>TC-10</t>
  </si>
  <si>
    <t>TLRW1717</t>
  </si>
  <si>
    <t>TUP-25</t>
  </si>
  <si>
    <t>Observações</t>
  </si>
  <si>
    <t>Máquina parada no armazem</t>
  </si>
  <si>
    <t>MS - 60</t>
  </si>
  <si>
    <t>03KX427620001</t>
  </si>
  <si>
    <t>03KX427620002</t>
  </si>
  <si>
    <t>LEADWELL</t>
  </si>
  <si>
    <t>L2TJD0702</t>
  </si>
  <si>
    <t>T-6</t>
  </si>
  <si>
    <t>Máquina sucatada</t>
  </si>
  <si>
    <t>03KX325890001</t>
  </si>
  <si>
    <t>11KX259610001</t>
  </si>
  <si>
    <t>XL-100</t>
  </si>
  <si>
    <t>XL-150</t>
  </si>
  <si>
    <t>TC-227</t>
  </si>
  <si>
    <t>MTVC3500157</t>
  </si>
  <si>
    <t>MTV-C350</t>
  </si>
  <si>
    <t>TC-S2A</t>
  </si>
  <si>
    <t>TC-228</t>
  </si>
  <si>
    <t>TC-32A</t>
  </si>
  <si>
    <t>TC-229N</t>
  </si>
  <si>
    <t>P963TF995</t>
  </si>
  <si>
    <t>α-T10B</t>
  </si>
  <si>
    <t>ES3-6030LLA</t>
  </si>
  <si>
    <t>Selfeeder</t>
  </si>
  <si>
    <t>P969TG692</t>
  </si>
  <si>
    <t>α-T10C</t>
  </si>
  <si>
    <t>P969TG694</t>
  </si>
  <si>
    <t>P969TG693</t>
  </si>
  <si>
    <t>P969TG691</t>
  </si>
  <si>
    <t>P969TG690</t>
  </si>
  <si>
    <t>ES3C-6030IA</t>
  </si>
  <si>
    <t>ES3-1309LLAS</t>
  </si>
  <si>
    <t>(P)049UN681</t>
  </si>
  <si>
    <t>α-T21iD</t>
  </si>
  <si>
    <t xml:space="preserve">TC-32B </t>
  </si>
  <si>
    <t>NISSIN</t>
  </si>
  <si>
    <t>P055VG048</t>
  </si>
  <si>
    <t>α-T21iE</t>
  </si>
  <si>
    <t>P055VG049</t>
  </si>
  <si>
    <t>P057VG158</t>
  </si>
  <si>
    <t>P057VG159</t>
  </si>
  <si>
    <t>P061VG322</t>
  </si>
  <si>
    <t>NH4000 DCG</t>
  </si>
  <si>
    <t>NH401HI2538</t>
  </si>
  <si>
    <t>TC-S2C-0</t>
  </si>
  <si>
    <t>NH401HI2539</t>
  </si>
  <si>
    <t>VF-2SS</t>
  </si>
  <si>
    <t>MTV-T351</t>
  </si>
  <si>
    <t>MTVT3510715</t>
  </si>
  <si>
    <t>MTVT3510714</t>
  </si>
  <si>
    <t>MTVT3510713</t>
  </si>
  <si>
    <t>MTVT3510716</t>
  </si>
  <si>
    <t>MTVT3510717</t>
  </si>
  <si>
    <t>MTVT3510718</t>
  </si>
  <si>
    <t>MTV-T452WL</t>
  </si>
  <si>
    <t>MTVT425WL0159</t>
  </si>
  <si>
    <t>MTVT452WL0160</t>
  </si>
  <si>
    <t>MTVT452WL0161</t>
  </si>
  <si>
    <t>MTVT452WL0162</t>
  </si>
  <si>
    <t>MTVT452WL0163</t>
  </si>
  <si>
    <t>MTVT452WL0164</t>
  </si>
  <si>
    <t>MTVT452WL0165</t>
  </si>
  <si>
    <t>TC-S2DN</t>
  </si>
  <si>
    <t>MTV - T360</t>
  </si>
  <si>
    <t>MTVT3600192</t>
  </si>
  <si>
    <t>MTVT3600207</t>
  </si>
  <si>
    <t>MTVT360S0208</t>
  </si>
  <si>
    <t>MTV - T360S</t>
  </si>
  <si>
    <t>MTVT360S0209</t>
  </si>
  <si>
    <t>MTVT3600217</t>
  </si>
  <si>
    <t>MTVT3600216</t>
  </si>
  <si>
    <t>MTVT3600215</t>
  </si>
  <si>
    <t>MTVT3600218</t>
  </si>
  <si>
    <t>MTVT360S0212</t>
  </si>
  <si>
    <t>MTVT360S0213</t>
  </si>
  <si>
    <t>MTVT360S0214</t>
  </si>
  <si>
    <t>MTVT3600268</t>
  </si>
  <si>
    <t>MTVT3600265</t>
  </si>
  <si>
    <t>MTVT3600266</t>
  </si>
  <si>
    <t>MTVT3600267</t>
  </si>
  <si>
    <t>MTVT3600295</t>
  </si>
  <si>
    <t>MTVT360S0219</t>
  </si>
  <si>
    <t>MTVT3600386</t>
  </si>
  <si>
    <t>MTVT3600384</t>
  </si>
  <si>
    <t>MTVT3600387</t>
  </si>
  <si>
    <t>MTVT3600385</t>
  </si>
  <si>
    <t>MTVT3600388</t>
  </si>
  <si>
    <t>MTVT3600391</t>
  </si>
  <si>
    <t>MTVT3600390</t>
  </si>
  <si>
    <t>MTVT3600382</t>
  </si>
  <si>
    <t>P169YG035</t>
  </si>
  <si>
    <t>α-D21MiA5</t>
  </si>
  <si>
    <t>P169YG034</t>
  </si>
  <si>
    <t>P165YG851</t>
  </si>
  <si>
    <t>P165YG853</t>
  </si>
  <si>
    <t>P165YG849</t>
  </si>
  <si>
    <t>P16XZA072</t>
  </si>
  <si>
    <t>P16ZZD146</t>
  </si>
  <si>
    <t>P16ZZD147</t>
  </si>
  <si>
    <t>α-D14MiB</t>
  </si>
  <si>
    <t>P16ZZD148</t>
  </si>
  <si>
    <t>P174ZG455</t>
  </si>
  <si>
    <t>α-D21MiB5</t>
  </si>
  <si>
    <t>P174ZG454</t>
  </si>
  <si>
    <t>P174ZG456</t>
  </si>
  <si>
    <t>P174ZG386</t>
  </si>
  <si>
    <t>23003A</t>
  </si>
  <si>
    <t>Tsugami</t>
  </si>
  <si>
    <t>M08DE-II</t>
  </si>
  <si>
    <t>M08JE-II</t>
  </si>
  <si>
    <t>23002A</t>
  </si>
  <si>
    <t>22012A</t>
  </si>
  <si>
    <t>TA15M</t>
  </si>
  <si>
    <t>CMZ</t>
  </si>
  <si>
    <t>UV-II 8000/EE UVR-EW8</t>
  </si>
  <si>
    <t>21.942</t>
  </si>
  <si>
    <t>21.941</t>
  </si>
  <si>
    <t>UV-II 8000/EE</t>
  </si>
  <si>
    <t>21.852</t>
  </si>
  <si>
    <t>UV-II 4000/EE UVR-EW4</t>
  </si>
  <si>
    <t>21.943</t>
  </si>
  <si>
    <t>21.1063</t>
  </si>
  <si>
    <t>U V 8000/EE</t>
  </si>
  <si>
    <t>21.735</t>
  </si>
  <si>
    <t>UV-II 10000/EE UVR-EW8</t>
  </si>
  <si>
    <t>21.944</t>
  </si>
  <si>
    <t>21.853</t>
  </si>
  <si>
    <t>21.1338</t>
  </si>
  <si>
    <t>21.1339</t>
  </si>
  <si>
    <t>UV-II 8000/EE EW8</t>
  </si>
  <si>
    <t>21.1632</t>
  </si>
  <si>
    <t>21.1814</t>
  </si>
  <si>
    <t>4543881</t>
  </si>
  <si>
    <t>3650</t>
  </si>
  <si>
    <t>2600-101788</t>
  </si>
  <si>
    <t>44-27818</t>
  </si>
  <si>
    <t>24-65518</t>
  </si>
  <si>
    <t>66-61736</t>
  </si>
  <si>
    <t>44-52867</t>
  </si>
  <si>
    <t>46-66995</t>
  </si>
  <si>
    <t>26M-64804</t>
  </si>
  <si>
    <t>4600-100688</t>
  </si>
  <si>
    <t>2600-101791</t>
  </si>
  <si>
    <t>4600-100687</t>
  </si>
  <si>
    <t>2600-101790</t>
  </si>
  <si>
    <t>4600-103299</t>
  </si>
  <si>
    <t>4600-105187</t>
  </si>
  <si>
    <t>2600-108198</t>
  </si>
  <si>
    <t>Forno T5(2)</t>
  </si>
  <si>
    <t>Forno T5(3)</t>
  </si>
  <si>
    <t>Máquina Grenalha 1</t>
  </si>
  <si>
    <t>Máquina Grenalha 2</t>
  </si>
  <si>
    <t>Máquina Grenalha 3</t>
  </si>
  <si>
    <t>Máquina Grenalha 4</t>
  </si>
  <si>
    <t>Máquina Escarear 1</t>
  </si>
  <si>
    <t>Máquina Escarear 2</t>
  </si>
  <si>
    <t>Máquina Escarear 3</t>
  </si>
  <si>
    <t>Máquina Escarear 4</t>
  </si>
  <si>
    <t>Máquina Escarear 5</t>
  </si>
  <si>
    <t>Sistema de aspiração</t>
  </si>
  <si>
    <t>Nabertherm</t>
  </si>
  <si>
    <t>KTR 6125</t>
  </si>
  <si>
    <t>Sintobrator</t>
  </si>
  <si>
    <t>DZB-0E-061</t>
  </si>
  <si>
    <t>ASU32320</t>
  </si>
  <si>
    <t>Disa</t>
  </si>
  <si>
    <t>BB85</t>
  </si>
  <si>
    <t>C. M. Surface Treatment S.P.A.</t>
  </si>
  <si>
    <t>L90 TG</t>
  </si>
  <si>
    <t>S5192</t>
  </si>
  <si>
    <t>Wheelabrator</t>
  </si>
  <si>
    <t>Schlick MB 100G</t>
  </si>
  <si>
    <t>AD1-103</t>
  </si>
  <si>
    <t>Ventasel</t>
  </si>
  <si>
    <t>Mini Silo</t>
  </si>
  <si>
    <t>MS011802</t>
  </si>
  <si>
    <t>Aspirador 050329 4928</t>
  </si>
  <si>
    <t>Freddy</t>
  </si>
  <si>
    <t>Ecovac 200</t>
  </si>
  <si>
    <t>050329/4928</t>
  </si>
  <si>
    <t>Aspirador M400IF-001</t>
  </si>
  <si>
    <t>Mastervac</t>
  </si>
  <si>
    <t>Compressor GA-90 (1)</t>
  </si>
  <si>
    <t>GA-90 VSD</t>
  </si>
  <si>
    <t>AII494705</t>
  </si>
  <si>
    <t>Compressor GA-90 (2)</t>
  </si>
  <si>
    <t>API653600</t>
  </si>
  <si>
    <t>Compressor GA-180 (1)</t>
  </si>
  <si>
    <t>GA-180 VSD</t>
  </si>
  <si>
    <t>AIF.089592</t>
  </si>
  <si>
    <t>Compressor GA-200 (1)</t>
  </si>
  <si>
    <t>GA200FF</t>
  </si>
  <si>
    <t>APF179682</t>
  </si>
  <si>
    <t>APF209413</t>
  </si>
  <si>
    <t>Compressor GA-200 (2)</t>
  </si>
  <si>
    <t>Gestor dos compressores</t>
  </si>
  <si>
    <t>ASMC2248</t>
  </si>
  <si>
    <t>1031-8279-1963</t>
  </si>
  <si>
    <t>Empilhador 12209</t>
  </si>
  <si>
    <t>7FBMF25</t>
  </si>
  <si>
    <t>7FBMF25 12209</t>
  </si>
  <si>
    <t>Empilhador 13820</t>
  </si>
  <si>
    <t>7FBMF25 13820</t>
  </si>
  <si>
    <t>Empilhador 13984</t>
  </si>
  <si>
    <t>7FBMF25 13984</t>
  </si>
  <si>
    <t>Empilhador Stacker SWE140</t>
  </si>
  <si>
    <t>SWE140</t>
  </si>
  <si>
    <t>Carregador Empilhador 12209</t>
  </si>
  <si>
    <t>A. T. I. B. Elettronica</t>
  </si>
  <si>
    <t>3STT80/100</t>
  </si>
  <si>
    <t>41905 3STT 704</t>
  </si>
  <si>
    <t>Carregador Empilhador 13820</t>
  </si>
  <si>
    <t>2100 TP</t>
  </si>
  <si>
    <t>AWD080T100</t>
  </si>
  <si>
    <t>CBT-340522     ZR0</t>
  </si>
  <si>
    <t>Carregador Empilhador 13984</t>
  </si>
  <si>
    <t>Tudor Record</t>
  </si>
  <si>
    <t>RD1-80/100-T SPA KP-2057</t>
  </si>
  <si>
    <t>Carregador Stacker 6229645</t>
  </si>
  <si>
    <t>Hoppecke</t>
  </si>
  <si>
    <t>RPM-2/F1 M24/40</t>
  </si>
  <si>
    <t>Máquina de Brikets</t>
  </si>
  <si>
    <t>RUF</t>
  </si>
  <si>
    <t>RUF 5,5/2400/60x60</t>
  </si>
  <si>
    <t>Máquina de pressão água</t>
  </si>
  <si>
    <t>Kranzle</t>
  </si>
  <si>
    <t>Profi 175 T5T</t>
  </si>
  <si>
    <t>JW-33036969</t>
  </si>
  <si>
    <t>Scrubmaster B75 R</t>
  </si>
  <si>
    <t>717522 8 0950 4</t>
  </si>
  <si>
    <t>Máquina Lavar Chão B75R</t>
  </si>
  <si>
    <t>Máquina Lavar Chão B120R</t>
  </si>
  <si>
    <t>Scrubmaster B120 R</t>
  </si>
  <si>
    <t>717730 9 0288 1</t>
  </si>
  <si>
    <t xml:space="preserve">Plataforma Elevatória </t>
  </si>
  <si>
    <t>Haulotte</t>
  </si>
  <si>
    <t>Compact 10NNT</t>
  </si>
  <si>
    <t>CE142818</t>
  </si>
  <si>
    <t>Robot de Filmar</t>
  </si>
  <si>
    <t>Siat</t>
  </si>
  <si>
    <t>WR100-FM</t>
  </si>
  <si>
    <t>Carregador Robot de Filmar</t>
  </si>
  <si>
    <t>S. P. E. Elettronica Industriale</t>
  </si>
  <si>
    <t>Serra metabo</t>
  </si>
  <si>
    <t>Metabo</t>
  </si>
  <si>
    <t>BAS 505 Precision	DBN</t>
  </si>
  <si>
    <t>0505300    5085570004</t>
  </si>
  <si>
    <t>Vacudest L 4500CC</t>
  </si>
  <si>
    <t>4500CC</t>
  </si>
  <si>
    <t>Máquina parada</t>
  </si>
  <si>
    <t>Linha FH8 produção pode ser nas linhas FH6 e FH7</t>
  </si>
  <si>
    <t>Linha FH6 produção pode ser nas linhas FH7 e FH8</t>
  </si>
  <si>
    <t>Linha FH7 produção pode ser nas linhas FH6 e FH8</t>
  </si>
  <si>
    <t>Máquina pode ser substituido pela #80 ou #77</t>
  </si>
  <si>
    <t>Pode ser subtituida pela máquina #62</t>
  </si>
  <si>
    <t>Máquina pode ser substituida peça #42 e #46</t>
  </si>
  <si>
    <t>Linha CH1 pode ser feita nas linhas CH2, CH3 e CH5</t>
  </si>
  <si>
    <t>Pode ser substituida pela #67</t>
  </si>
  <si>
    <t>Linha CH2 pode ser feita nas linhas CH1, CH3 e CH5</t>
  </si>
  <si>
    <t>Linha CH3 pode ser feita nas linhas CH1, CH2 e CH5</t>
  </si>
  <si>
    <t>Máquina pode ser substituida peça #31</t>
  </si>
  <si>
    <t>Linha CH5 pode ser feita nas linhas CH1, CH2 e CH3</t>
  </si>
  <si>
    <t>Linha FH2 pode ser feita nas linhas FH1, FH3 e FH5</t>
  </si>
  <si>
    <t>Pode ser substituida pelas máquinas #52 e #53</t>
  </si>
  <si>
    <t>Máquina pode ser substituida pela #6</t>
  </si>
  <si>
    <t>Produção pode ser feita nas máquinas 2 e 3</t>
  </si>
  <si>
    <t>Produção pode ser feita nas máquinas 1 e 3</t>
  </si>
  <si>
    <t>Máquina pode ser substituida pela #56</t>
  </si>
  <si>
    <t>Máquina pode ser substituido pela #6 e #7</t>
  </si>
  <si>
    <t>Compressores com redundância</t>
  </si>
  <si>
    <t>Robot kuka #1</t>
  </si>
  <si>
    <t>Robot kuka #2</t>
  </si>
  <si>
    <t>Robot Fanuc FH5</t>
  </si>
  <si>
    <t>Kuka</t>
  </si>
  <si>
    <t>KR C4</t>
  </si>
  <si>
    <t>KR5 Arc</t>
  </si>
  <si>
    <t>Roboter Gmbh</t>
  </si>
  <si>
    <t>Kuka Roboter Gmbh</t>
  </si>
  <si>
    <t>KRC4</t>
  </si>
  <si>
    <t>Em caso de avaria linha trabalha em manual com operador</t>
  </si>
  <si>
    <t>KRC15</t>
  </si>
  <si>
    <t>Robot Fanuc #57</t>
  </si>
  <si>
    <t>R-J3IB</t>
  </si>
  <si>
    <t>E03100793</t>
  </si>
  <si>
    <t>A05B-2611-B382</t>
  </si>
  <si>
    <t>A05B-1228-B202</t>
  </si>
  <si>
    <t>E20711480</t>
  </si>
  <si>
    <t>E144235</t>
  </si>
  <si>
    <t>Robot Fanuc NSI 3 4</t>
  </si>
  <si>
    <t>E30414186</t>
  </si>
  <si>
    <t>E177834</t>
  </si>
  <si>
    <t>A06B-2611-B382</t>
  </si>
  <si>
    <t>Forno Briquetes</t>
  </si>
  <si>
    <t>STǾTEK</t>
  </si>
  <si>
    <t>ALUSMELTER K300</t>
  </si>
  <si>
    <t>42875 1252 03 11</t>
  </si>
  <si>
    <t>MTVT360S0383</t>
  </si>
  <si>
    <t>MTVT360S0269</t>
  </si>
  <si>
    <t>MTVT360S0389</t>
  </si>
  <si>
    <t>Linha FH7 produção pode ser na linha FH8</t>
  </si>
  <si>
    <t>Linha FH8 produção pode ser na linha FH7</t>
  </si>
  <si>
    <t>API937817</t>
  </si>
  <si>
    <t>24-10408
6640-107072</t>
  </si>
  <si>
    <t>24-65517</t>
  </si>
  <si>
    <t>Produção pode ser feita nas máquinas 6, 7, 9, 10, 11, 12 ou 13</t>
  </si>
  <si>
    <t>Produção pode ser feita nas máquinas 7, 9, 10, 11, 12 ou 13</t>
  </si>
  <si>
    <t>Produção pode ser feita nas máquinas 6, 9, 10, 11, 12 ou 13</t>
  </si>
  <si>
    <t>Produção pode ser feita nas máquinas 6, 7, 10, 11, 12 ou 13</t>
  </si>
  <si>
    <t>Produção pode ser feita nas máquinas 6, 7, 9, 11, 12 ou 13</t>
  </si>
  <si>
    <t>Produção pode ser feita nas máquinas 6, 7, 9, 10, 12 ou 13</t>
  </si>
  <si>
    <t>Produção pode ser feita nas máquinas 6, 7, 9, 10, 11 ou 13</t>
  </si>
  <si>
    <t>Produção pode ser feita nas máquinas 6, 7, 9, 10, 11 ou 12</t>
  </si>
  <si>
    <t>IRB 4400 M2004
IRC5 M2004</t>
  </si>
  <si>
    <t>44-52538
76-65251</t>
  </si>
  <si>
    <t>IRB 2400 M98
IRC5 M2004</t>
  </si>
  <si>
    <t>10544197</t>
  </si>
  <si>
    <t>E22Y13998</t>
  </si>
  <si>
    <t>E190695</t>
  </si>
  <si>
    <t>Controlador: Fanuc system R-30iB Plus (máquinas)</t>
  </si>
  <si>
    <t>Robot: Fanuc robot M-20iD/25 (máquinas)</t>
  </si>
  <si>
    <t>Controlador: Fanuc System R-30iB Plus (Máquina QR Code)</t>
  </si>
  <si>
    <t>Robot: Fanuc Robot M-20iD/25</t>
  </si>
  <si>
    <t>E24911060</t>
  </si>
  <si>
    <t>E213692</t>
  </si>
  <si>
    <t xml:space="preserve">Robot: </t>
  </si>
  <si>
    <t xml:space="preserve">Controlador: </t>
  </si>
  <si>
    <t>Compressor sucatado</t>
  </si>
  <si>
    <t>Rebarbadora pneumática</t>
  </si>
  <si>
    <t>Roadcraft</t>
  </si>
  <si>
    <t>RC7173</t>
  </si>
  <si>
    <t>Rebarbadora eletrica</t>
  </si>
  <si>
    <t>WE 24-180 MVT</t>
  </si>
  <si>
    <t>A01088-2024</t>
  </si>
  <si>
    <t>Robot Linha MH1 e 2</t>
  </si>
  <si>
    <t>Robot Linha MH (saida)</t>
  </si>
  <si>
    <t>Controlador: Fanuc System R-30iB Plus</t>
  </si>
  <si>
    <t>Robot: Fanuc robot M-20iD/25</t>
  </si>
  <si>
    <t>Robot: Fanuc robot M-20iD/26</t>
  </si>
  <si>
    <t>Robot Fanuc CH1</t>
  </si>
  <si>
    <t>Linha CH4 produção pode ser nas linhas CH1 ou CH2</t>
  </si>
  <si>
    <t>Linha IC1 produção pode ser feita na linha IC3</t>
  </si>
  <si>
    <t>Linha MH3 produção pode ser feita nas linhas MH1 e 2</t>
  </si>
  <si>
    <t>Linha MH2 produção pode ser feita nas linhas MH1 e 3</t>
  </si>
  <si>
    <t>Robot Kuka CH1 (#15)</t>
  </si>
  <si>
    <t>Robot Kuka CH2 (#22)</t>
  </si>
  <si>
    <t>Robot Kuka CH3 (#100)</t>
  </si>
  <si>
    <t>Robot Kuka CH5 (#107)</t>
  </si>
  <si>
    <t>Robot Fanuc CH5</t>
  </si>
  <si>
    <t>Controlador: Fanuc system R-30iB Plus</t>
  </si>
  <si>
    <t>A05B-2611-B282</t>
  </si>
  <si>
    <t>E25811590</t>
  </si>
  <si>
    <t>Robot: Fanuc Robot M-10iD/12</t>
  </si>
  <si>
    <t>A05B-1227-B222</t>
  </si>
  <si>
    <t>E222274</t>
  </si>
  <si>
    <t>Linha CH4 pode ser feita nas linhas CH1, CH2 e CH5</t>
  </si>
  <si>
    <t>Máquina Grenalha 5</t>
  </si>
  <si>
    <t>Aliju</t>
  </si>
  <si>
    <t>Regina 161-I-A-11</t>
  </si>
  <si>
    <t>Compressor GA-110 (1)</t>
  </si>
  <si>
    <t>Compressor GA-110 (2)</t>
  </si>
  <si>
    <t>GA110VSD</t>
  </si>
  <si>
    <t>API939683</t>
  </si>
  <si>
    <t>Robot Fanuc CH2</t>
  </si>
  <si>
    <t>E222275</t>
  </si>
  <si>
    <t>E258114338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</si>
</sst>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5" borderId="3" xfId="0" applyFill="1" applyBorder="1"/>
    <xf numFmtId="0" fontId="0" fillId="7" borderId="3" xfId="0" applyFill="1" applyBorder="1"/>
    <xf numFmtId="0" fontId="0" fillId="6" borderId="3" xfId="0" applyFill="1" applyBorder="1"/>
    <xf numFmtId="0" fontId="0" fillId="8" borderId="0" xfId="0" applyFill="1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7" borderId="6" xfId="0" applyFill="1" applyBorder="1"/>
    <xf numFmtId="0" fontId="0" fillId="5" borderId="5" xfId="0" applyFill="1" applyBorder="1"/>
    <xf numFmtId="0" fontId="0" fillId="6" borderId="6" xfId="0" applyFill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2" borderId="7" xfId="0" applyFill="1" applyBorder="1"/>
    <xf numFmtId="0" fontId="0" fillId="0" borderId="9" xfId="0" applyBorder="1"/>
    <xf numFmtId="0" fontId="0" fillId="0" borderId="8" xfId="0" applyBorder="1"/>
    <xf numFmtId="0" fontId="0" fillId="7" borderId="10" xfId="0" applyFill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3" borderId="11" xfId="0" applyFill="1" applyBorder="1"/>
    <xf numFmtId="0" fontId="0" fillId="5" borderId="6" xfId="0" applyFill="1" applyBorder="1"/>
    <xf numFmtId="0" fontId="0" fillId="6" borderId="10" xfId="0" applyFill="1" applyBorder="1"/>
    <xf numFmtId="0" fontId="0" fillId="3" borderId="7" xfId="0" applyFill="1" applyBorder="1"/>
    <xf numFmtId="0" fontId="0" fillId="5" borderId="10" xfId="0" applyFill="1" applyBorder="1"/>
    <xf numFmtId="0" fontId="0" fillId="9" borderId="1" xfId="0" applyFill="1" applyBorder="1"/>
    <xf numFmtId="0" fontId="0" fillId="9" borderId="11" xfId="0" applyFill="1" applyBorder="1"/>
    <xf numFmtId="0" fontId="0" fillId="9" borderId="7" xfId="0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" fontId="0" fillId="10" borderId="0" xfId="0" applyNumberFormat="1" applyFill="1"/>
    <xf numFmtId="0" fontId="0" fillId="0" borderId="0" xfId="0" quotePrefix="1"/>
    <xf numFmtId="0" fontId="0" fillId="0" borderId="16" xfId="0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8" borderId="3" xfId="0" applyFill="1" applyBorder="1"/>
    <xf numFmtId="0" fontId="0" fillId="8" borderId="10" xfId="0" applyFill="1" applyBorder="1"/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/>
    <xf numFmtId="0" fontId="0" fillId="0" borderId="25" xfId="0" applyBorder="1"/>
    <xf numFmtId="0" fontId="0" fillId="0" borderId="36" xfId="0" applyBorder="1" applyAlignment="1">
      <alignment vertical="center" wrapText="1"/>
    </xf>
    <xf numFmtId="0" fontId="0" fillId="8" borderId="6" xfId="0" applyFill="1" applyBorder="1"/>
    <xf numFmtId="0" fontId="0" fillId="0" borderId="9" xfId="0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8" borderId="37" xfId="0" applyFill="1" applyBorder="1"/>
    <xf numFmtId="0" fontId="0" fillId="8" borderId="37" xfId="0" applyFill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25" xfId="0" applyBorder="1" applyAlignment="1">
      <alignment horizontal="left"/>
    </xf>
    <xf numFmtId="0" fontId="5" fillId="0" borderId="37" xfId="0" applyFont="1" applyBorder="1"/>
    <xf numFmtId="0" fontId="5" fillId="0" borderId="37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0" fillId="0" borderId="11" xfId="0" applyBorder="1"/>
    <xf numFmtId="0" fontId="0" fillId="2" borderId="37" xfId="0" applyFill="1" applyBorder="1"/>
    <xf numFmtId="0" fontId="0" fillId="2" borderId="37" xfId="0" applyFill="1" applyBorder="1" applyAlignment="1">
      <alignment horizontal="left"/>
    </xf>
    <xf numFmtId="0" fontId="0" fillId="8" borderId="1" xfId="0" applyFill="1" applyBorder="1"/>
    <xf numFmtId="0" fontId="0" fillId="2" borderId="0" xfId="0" applyFill="1" applyAlignment="1">
      <alignment horizontal="left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0" borderId="0" xfId="0" applyAlignment="1">
      <alignment horizontal="right"/>
    </xf>
    <xf numFmtId="0" fontId="0" fillId="2" borderId="24" xfId="0" applyFill="1" applyBorder="1"/>
    <xf numFmtId="0" fontId="0" fillId="0" borderId="0" xfId="0" applyAlignment="1">
      <alignment vertical="center"/>
    </xf>
    <xf numFmtId="0" fontId="2" fillId="2" borderId="22" xfId="1" applyFill="1" applyBorder="1" applyAlignment="1">
      <alignment vertical="center"/>
    </xf>
    <xf numFmtId="0" fontId="0" fillId="0" borderId="31" xfId="0" applyBorder="1" applyAlignment="1">
      <alignment vertical="center"/>
    </xf>
    <xf numFmtId="49" fontId="0" fillId="0" borderId="31" xfId="0" applyNumberFormat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0" borderId="33" xfId="1" applyFill="1" applyBorder="1" applyAlignment="1">
      <alignment vertical="center"/>
    </xf>
    <xf numFmtId="0" fontId="0" fillId="0" borderId="32" xfId="0" applyBorder="1" applyAlignment="1">
      <alignment vertical="center"/>
    </xf>
    <xf numFmtId="49" fontId="0" fillId="0" borderId="32" xfId="0" applyNumberFormat="1" applyBorder="1" applyAlignment="1">
      <alignment horizontal="right" vertical="center"/>
    </xf>
    <xf numFmtId="0" fontId="0" fillId="8" borderId="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33" xfId="1" applyBorder="1" applyAlignment="1">
      <alignment vertical="center"/>
    </xf>
    <xf numFmtId="0" fontId="0" fillId="0" borderId="37" xfId="0" applyBorder="1" applyAlignment="1">
      <alignment vertical="center"/>
    </xf>
    <xf numFmtId="49" fontId="0" fillId="0" borderId="37" xfId="0" applyNumberFormat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8" borderId="33" xfId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0" borderId="37" xfId="0" applyBorder="1" applyAlignment="1">
      <alignment vertical="center" wrapText="1"/>
    </xf>
    <xf numFmtId="49" fontId="0" fillId="0" borderId="37" xfId="0" applyNumberFormat="1" applyBorder="1" applyAlignment="1">
      <alignment horizontal="right" vertical="center" wrapText="1"/>
    </xf>
    <xf numFmtId="0" fontId="2" fillId="0" borderId="23" xfId="1" applyBorder="1" applyAlignment="1">
      <alignment vertical="center"/>
    </xf>
    <xf numFmtId="0" fontId="0" fillId="0" borderId="27" xfId="0" applyBorder="1" applyAlignment="1">
      <alignment vertical="center"/>
    </xf>
    <xf numFmtId="49" fontId="0" fillId="0" borderId="27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5" xfId="0" applyBorder="1" applyAlignment="1">
      <alignment vertical="center"/>
    </xf>
    <xf numFmtId="49" fontId="0" fillId="0" borderId="25" xfId="0" applyNumberForma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1" applyAlignment="1">
      <alignment vertical="center"/>
    </xf>
    <xf numFmtId="0" fontId="0" fillId="8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center"/>
    </xf>
    <xf numFmtId="0" fontId="0" fillId="2" borderId="24" xfId="0" applyFill="1" applyBorder="1" applyAlignment="1">
      <alignment horizontal="left"/>
    </xf>
    <xf numFmtId="0" fontId="0" fillId="2" borderId="5" xfId="0" applyFill="1" applyBorder="1"/>
    <xf numFmtId="0" fontId="0" fillId="0" borderId="39" xfId="0" applyBorder="1"/>
    <xf numFmtId="0" fontId="0" fillId="0" borderId="27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26" xfId="0" applyBorder="1"/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" fillId="11" borderId="0" xfId="1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25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FUNDI&#199;&#195;O/Fornos/12.%20Forno%20660T(11)/M&#225;quina/Fundi&#231;&#227;o-Forno%20660T(11).doc" TargetMode="External"/><Relationship Id="rId21" Type="http://schemas.openxmlformats.org/officeDocument/2006/relationships/hyperlink" Target="FUNDI&#199;&#195;O/Fornos/07.%20Forno%20660T(6)/M&#225;quina/Fundi&#231;&#227;o-Forno%20660T(6).doc" TargetMode="External"/><Relationship Id="rId34" Type="http://schemas.openxmlformats.org/officeDocument/2006/relationships/hyperlink" Target="FUNDI&#199;&#195;O/Robots/06.%20Robots%20660T(9)/Robot%20Extrator%20660T(9)/M&#225;quina/Fundi&#231;&#227;o-Robot%20Extrator%20660T(9).doc" TargetMode="External"/><Relationship Id="rId42" Type="http://schemas.openxmlformats.org/officeDocument/2006/relationships/hyperlink" Target="FUNDI&#199;&#195;O/Robots/06.%20Robots%20660T(9)/Robot%20Spray%20660T(9)/M&#225;quina/Fundi&#231;&#227;o-Robot%20Spray%20660T(9).doc" TargetMode="External"/><Relationship Id="rId47" Type="http://schemas.openxmlformats.org/officeDocument/2006/relationships/hyperlink" Target="FUNDI&#199;&#195;O/Prensa/03.%20Prensa%20660T(6)/M&#225;quina/Fundi&#231;&#227;o-Prensa%20660T(6).doc" TargetMode="External"/><Relationship Id="rId50" Type="http://schemas.openxmlformats.org/officeDocument/2006/relationships/hyperlink" Target="FUNDI&#199;&#195;O/KMA/01.%20KMA%20350T(1)/M&#225;quina/Fundi&#231;&#227;o-KMA" TargetMode="External"/><Relationship Id="rId55" Type="http://schemas.openxmlformats.org/officeDocument/2006/relationships/hyperlink" Target="FUNDI&#199;&#195;O/KMA/06.%20KMA%20660T(6)/M&#225;quina/Fundi&#231;&#227;o-KMA" TargetMode="External"/><Relationship Id="rId63" Type="http://schemas.openxmlformats.org/officeDocument/2006/relationships/printerSettings" Target="../printerSettings/printerSettings2.bin"/><Relationship Id="rId7" Type="http://schemas.openxmlformats.org/officeDocument/2006/relationships/hyperlink" Target="FUNDI&#199;&#195;O\M&#225;quinas\M&#225;quina%20500T(7)\M&#225;quina\Fundi&#231;&#227;o%20500T(7).doc" TargetMode="External"/><Relationship Id="rId2" Type="http://schemas.openxmlformats.org/officeDocument/2006/relationships/hyperlink" Target="FUNDI&#199;&#195;O\M&#225;quinas\M&#225;quina%20350T(1)\M&#225;quina\Fundi&#231;&#227;o%20350T(1).doc" TargetMode="External"/><Relationship Id="rId16" Type="http://schemas.openxmlformats.org/officeDocument/2006/relationships/hyperlink" Target="FUNDI&#199;&#195;O/Fornos/02.%20Forno%20350T(1)/M&#225;quina/Fundi&#231;&#227;oForno%20350T(1).doc" TargetMode="External"/><Relationship Id="rId29" Type="http://schemas.openxmlformats.org/officeDocument/2006/relationships/hyperlink" Target="FUNDI&#199;&#195;O/Robots/01.%20Robots%20350T(3)/Robot%20Extrator%20350T(3)/M&#225;quina/Fundi&#231;&#227;o-Robot%20Extrator%20350T(3).doc" TargetMode="External"/><Relationship Id="rId11" Type="http://schemas.openxmlformats.org/officeDocument/2006/relationships/hyperlink" Target="FUNDI&#199;&#195;O\M&#225;quinas\M&#225;quina%20660T(11)\M&#225;quina\Fundi&#231;&#227;o%20660T(11).doc" TargetMode="External"/><Relationship Id="rId24" Type="http://schemas.openxmlformats.org/officeDocument/2006/relationships/hyperlink" Target="FUNDI&#199;&#195;O/Fornos/10.%20Forno%20660T(9)/M&#225;quina/Fundi&#231;&#227;o-Forno%20660T(9).doc" TargetMode="External"/><Relationship Id="rId32" Type="http://schemas.openxmlformats.org/officeDocument/2006/relationships/hyperlink" Target="FUNDI&#199;&#195;O/Robots/04.%20Robots%20500T(7)/Robot%20Extrator%20500T(7)/M&#225;quina/Fundi&#231;&#227;o-Robot%20Extrator%20500T(7).doc" TargetMode="External"/><Relationship Id="rId37" Type="http://schemas.openxmlformats.org/officeDocument/2006/relationships/hyperlink" Target="FUNDI&#199;&#195;O/Robots/09.%20Robots%20660T(12)/Robot%20Extrator%20660T(12)/M&#225;quina/Fundi&#231;&#227;o-Robot%20Extrator%20660T(12).doc" TargetMode="External"/><Relationship Id="rId40" Type="http://schemas.openxmlformats.org/officeDocument/2006/relationships/hyperlink" Target="FUNDI&#199;&#195;O/Robots/04.%20Robots%20500T(7)/Robot%20Spray%20500T(7)/M&#225;quina/Fundi&#231;&#227;o-Robot%20Spray%20500T(7).doc" TargetMode="External"/><Relationship Id="rId45" Type="http://schemas.openxmlformats.org/officeDocument/2006/relationships/hyperlink" Target="FUNDI&#199;&#195;O/Robots/09.%20Robots%20660T(12)/Robot%20Spray%20660T(12)/M&#225;quina/Fundi&#231;&#227;o-Robot%20Spray%20660T(12).doc" TargetMode="External"/><Relationship Id="rId53" Type="http://schemas.openxmlformats.org/officeDocument/2006/relationships/hyperlink" Target="FUNDI&#199;&#195;O/KMA/04.%20KMA%20250T(4)/M&#225;quina/Fundi&#231;&#227;o-KMA" TargetMode="External"/><Relationship Id="rId58" Type="http://schemas.openxmlformats.org/officeDocument/2006/relationships/hyperlink" Target="FUNDI&#199;&#195;O/KMA/09.%20KMA%20660T(9)/M&#225;quina/Fundi&#231;&#227;o-KMA" TargetMode="External"/><Relationship Id="rId5" Type="http://schemas.openxmlformats.org/officeDocument/2006/relationships/hyperlink" Target="FUNDI&#199;&#195;O\M&#225;quinas\M&#225;quina%20250T(4)\M&#225;quina\Fundi&#231;&#227;o%20250T(4).doc" TargetMode="External"/><Relationship Id="rId61" Type="http://schemas.openxmlformats.org/officeDocument/2006/relationships/hyperlink" Target="FUNDI&#199;&#195;O/KMA/12.%20KMA%20660T(12)/M&#225;quina/Fundi&#231;&#227;o-KMA" TargetMode="External"/><Relationship Id="rId19" Type="http://schemas.openxmlformats.org/officeDocument/2006/relationships/hyperlink" Target="FUNDI&#199;&#195;O/Fornos/05.%20Forno%20250T(4)/M&#225;quina/Fundi&#231;&#227;o-Forno%20250T(4).doc" TargetMode="External"/><Relationship Id="rId14" Type="http://schemas.openxmlformats.org/officeDocument/2006/relationships/hyperlink" Target="01.%20FUNDI&#199;&#195;O/02.%20Fornos/00.%20Forno%20Fusor/01.%20M&#225;quina/Fundi&#231;&#227;o-Forno%20Fusor.doc" TargetMode="External"/><Relationship Id="rId22" Type="http://schemas.openxmlformats.org/officeDocument/2006/relationships/hyperlink" Target="FUNDI&#199;&#195;O/Fornos/08.%20Forno%20500T(7)/M&#225;quina/Fundi&#231;&#227;o-Forno%20500T(7).doc" TargetMode="External"/><Relationship Id="rId27" Type="http://schemas.openxmlformats.org/officeDocument/2006/relationships/hyperlink" Target="FUNDI&#199;&#195;O/Fornos/13.%20Forno%20660T(12)/M&#225;quina/Fundi&#231;&#227;o-Forno%20660T(12).doc" TargetMode="External"/><Relationship Id="rId30" Type="http://schemas.openxmlformats.org/officeDocument/2006/relationships/hyperlink" Target="FUNDI&#199;&#195;O/Robots/02.%20Robots%20530T(5)/Robot%20Extrator%20530T(5)/M&#225;quina/Fundi&#231;&#227;o-Robot%20Extrator%20530T(5).doc" TargetMode="External"/><Relationship Id="rId35" Type="http://schemas.openxmlformats.org/officeDocument/2006/relationships/hyperlink" Target="FUNDI&#199;&#195;O/Robots/07.%20Robots%20660T(10)/Robot%20Extrator%20660T(10)/M&#225;quina/Fundi&#231;&#227;o-Robot%20Extrator%20660T(10).doc" TargetMode="External"/><Relationship Id="rId43" Type="http://schemas.openxmlformats.org/officeDocument/2006/relationships/hyperlink" Target="FUNDI&#199;&#195;O/Robots/07.%20Robots%20660T(10)/Robot%20Spray%20660T(10)/M&#225;quina/Fundi&#231;&#227;o-Robot%20Spray%20660T(10).doc" TargetMode="External"/><Relationship Id="rId48" Type="http://schemas.openxmlformats.org/officeDocument/2006/relationships/hyperlink" Target="FUNDI&#199;&#195;O/Prensa/04.%20Prensa%201400T(8)/M&#225;quinas/Fundi&#231;&#227;o-Prensa%20%201400T(8).doc" TargetMode="External"/><Relationship Id="rId56" Type="http://schemas.openxmlformats.org/officeDocument/2006/relationships/hyperlink" Target="FUNDI&#199;&#195;O/KMA/07.%20KMA%20500T(7)/M&#225;quina/Fundi&#231;&#227;o-KMA" TargetMode="External"/><Relationship Id="rId64" Type="http://schemas.openxmlformats.org/officeDocument/2006/relationships/vmlDrawing" Target="../drawings/vmlDrawing1.vml"/><Relationship Id="rId8" Type="http://schemas.openxmlformats.org/officeDocument/2006/relationships/hyperlink" Target="FUNDI&#199;&#195;O\M&#225;quinas\M&#225;quina%201400T(8)\M&#225;quina\Fundi&#231;&#227;o%201400T(8).doc" TargetMode="External"/><Relationship Id="rId51" Type="http://schemas.openxmlformats.org/officeDocument/2006/relationships/hyperlink" Target="FUNDI&#199;&#195;O/KMA/02.%20KMA%20350T(2)/M&#225;quina/Fundi&#231;&#227;o-KMA" TargetMode="External"/><Relationship Id="rId3" Type="http://schemas.openxmlformats.org/officeDocument/2006/relationships/hyperlink" Target="FUNDI&#199;&#195;O\M&#225;quinas\M&#225;quina%20350T(2)\M&#225;quina\Fundi&#231;&#227;o%20350T(2).doc" TargetMode="External"/><Relationship Id="rId12" Type="http://schemas.openxmlformats.org/officeDocument/2006/relationships/hyperlink" Target="FUNDI&#199;&#195;O\M&#225;quinas\M&#225;quina%20660T(11)\M&#225;quina\Fundi&#231;&#227;o%20660T(11).doc" TargetMode="External"/><Relationship Id="rId17" Type="http://schemas.openxmlformats.org/officeDocument/2006/relationships/hyperlink" Target="FUNDI&#199;&#195;O/Fornos/03.%20Forno%20350T(2)/M&#225;quina/Fundi&#231;&#227;o-Forno%20350T(2).doc" TargetMode="External"/><Relationship Id="rId25" Type="http://schemas.openxmlformats.org/officeDocument/2006/relationships/hyperlink" Target="FUNDI&#199;&#195;O/Fornos/11.%20Forno%20660T(10)/M&#225;quina/Fundi&#231;&#227;o-Forno%20660T(10).doc" TargetMode="External"/><Relationship Id="rId33" Type="http://schemas.openxmlformats.org/officeDocument/2006/relationships/hyperlink" Target="FUNDI&#199;&#195;O/Robots/05.%20Robots%201400T(8)/Robot%20Extrator%201400T(8)/M&#225;quina/Fundi&#231;&#227;o-Robot%20Extrator%201400T(8).doc" TargetMode="External"/><Relationship Id="rId38" Type="http://schemas.openxmlformats.org/officeDocument/2006/relationships/hyperlink" Target="FUNDI&#199;&#195;O/Robots/10.%20Robots%20840T(13)/Robot%20Extrator%20840T(13)/M&#225;quina/Fundi&#231;&#227;o-Robot%20Extrator%20660T(13).doc" TargetMode="External"/><Relationship Id="rId46" Type="http://schemas.openxmlformats.org/officeDocument/2006/relationships/hyperlink" Target="FUNDI&#199;&#195;O/Robots/10.%20Robots%20840T(13)/Robot%20Spray%20840T(13)/M&#225;quina/Fundi&#231;&#227;o-Robot%20Spray%20660T(13).doc" TargetMode="External"/><Relationship Id="rId59" Type="http://schemas.openxmlformats.org/officeDocument/2006/relationships/hyperlink" Target="FUNDI&#199;&#195;O/KMA/10.%20KMA%20660T(10)/M&#225;quina/Fundi&#231;&#227;o-KMA" TargetMode="External"/><Relationship Id="rId20" Type="http://schemas.openxmlformats.org/officeDocument/2006/relationships/hyperlink" Target="FUNDI&#199;&#195;O/Fornos/06.%20Forno%20530T(5)/M&#225;quina/Fundi&#231;&#227;o-Forno%20530T(5).doc" TargetMode="External"/><Relationship Id="rId41" Type="http://schemas.openxmlformats.org/officeDocument/2006/relationships/hyperlink" Target="FUNDI&#199;&#195;O/Robots/05.%20Robots%201400T(8)/Robot%20Spray%201400T(8)/M&#225;quina/Fundi&#231;&#227;o-Robot%20Spay%201400T(8).doc" TargetMode="External"/><Relationship Id="rId54" Type="http://schemas.openxmlformats.org/officeDocument/2006/relationships/hyperlink" Target="FUNDI&#199;&#195;O/KMA/05.%20KMA%20530T(5)/M&#225;quina/Fundi&#231;&#227;o-KMA" TargetMode="External"/><Relationship Id="rId62" Type="http://schemas.openxmlformats.org/officeDocument/2006/relationships/hyperlink" Target="FUNDI&#199;&#195;O/KMA/13.%20KMA%20840T(13)/M&#225;quina/Fundi&#231;&#227;o-KMA" TargetMode="External"/><Relationship Id="rId1" Type="http://schemas.openxmlformats.org/officeDocument/2006/relationships/hyperlink" Target="FUNDI&#199;&#195;O\M&#225;quinas\M&#225;quina%20125T(0)\01.%20M&#225;quina\Fundi&#231;&#227;o%20125T(0).doc" TargetMode="External"/><Relationship Id="rId6" Type="http://schemas.openxmlformats.org/officeDocument/2006/relationships/hyperlink" Target="FUNDI&#199;&#195;O\M&#225;quinas\M&#225;quina%20660T(6)\M&#225;quina\Fundi&#231;&#227;o%20660T(6).doc" TargetMode="External"/><Relationship Id="rId15" Type="http://schemas.openxmlformats.org/officeDocument/2006/relationships/hyperlink" Target="FUNDI&#199;&#195;O\M&#225;quinas\M&#225;quina%20530T(5)\M&#225;quina\Fundi&#231;&#227;o%20530T(5).doc" TargetMode="External"/><Relationship Id="rId23" Type="http://schemas.openxmlformats.org/officeDocument/2006/relationships/hyperlink" Target="FUNDI&#199;&#195;O/Fornos/09.%20Forno%201400T(8)/M&#225;quina/Fundi&#231;&#227;o-Forno%201400T(8).doc" TargetMode="External"/><Relationship Id="rId28" Type="http://schemas.openxmlformats.org/officeDocument/2006/relationships/hyperlink" Target="FUNDI&#199;&#195;O/Fornos/14.%20Forno%20660T(13)/M&#225;quina/Fundi&#231;&#227;o-Forno%20660T(13).doc" TargetMode="External"/><Relationship Id="rId36" Type="http://schemas.openxmlformats.org/officeDocument/2006/relationships/hyperlink" Target="FUNDI&#199;&#195;O/Robots/08.%20Robots%20660T(11)/Robot%20Extrator%20660T(11)/M&#225;quina/Fundi&#231;&#227;o-Robot%20Extrator%20660T(11).doc" TargetMode="External"/><Relationship Id="rId49" Type="http://schemas.openxmlformats.org/officeDocument/2006/relationships/hyperlink" Target="FUNDI&#199;&#195;O/Material%20Electrico%20Usado%20nas%20M&#225;quinas%20de%20Fundi&#231;&#227;o.xlsx" TargetMode="External"/><Relationship Id="rId57" Type="http://schemas.openxmlformats.org/officeDocument/2006/relationships/hyperlink" Target="FUNDI&#199;&#195;O/KMA/08.%20KMA%201400T(8)/M&#225;quina/Fundi&#231;&#227;o-KMA" TargetMode="External"/><Relationship Id="rId10" Type="http://schemas.openxmlformats.org/officeDocument/2006/relationships/hyperlink" Target="FUNDI&#199;&#195;O\M&#225;quinas\M&#225;quina%20660T(10)\M&#225;quina\Fundi&#231;&#227;o%20660T(10).doc" TargetMode="External"/><Relationship Id="rId31" Type="http://schemas.openxmlformats.org/officeDocument/2006/relationships/hyperlink" Target="FUNDI&#199;&#195;O/Robots/03.%20Robots%20660T(6)/Robot%20Extrator%20660T(6)/M&#225;quina/Fundi&#231;&#227;o-Robot%20Extrator%20660T(6).doc" TargetMode="External"/><Relationship Id="rId44" Type="http://schemas.openxmlformats.org/officeDocument/2006/relationships/hyperlink" Target="FUNDI&#199;&#195;O/Robots/08.%20Robots%20660T(11)/Robot%20Spray%20660T(11)/M&#225;quina/Fundi&#231;&#227;o-Robot%20Spray%20660T(11).doc" TargetMode="External"/><Relationship Id="rId52" Type="http://schemas.openxmlformats.org/officeDocument/2006/relationships/hyperlink" Target="FUNDI&#199;&#195;O/KMA/03.%20KMA%20350T(3)/M&#225;quina/Fundi&#231;&#227;o-KMA" TargetMode="External"/><Relationship Id="rId60" Type="http://schemas.openxmlformats.org/officeDocument/2006/relationships/hyperlink" Target="FUNDI&#199;&#195;O/KMA/11.%20KMA%20660T(11)/M&#225;quina/Fundi&#231;&#227;o-KMA" TargetMode="External"/><Relationship Id="rId65" Type="http://schemas.openxmlformats.org/officeDocument/2006/relationships/comments" Target="../comments1.xml"/><Relationship Id="rId4" Type="http://schemas.openxmlformats.org/officeDocument/2006/relationships/hyperlink" Target="FUNDI&#199;&#195;O\M&#225;quinas\M&#225;quina%20350T(3)\M&#225;quina\Fundi&#231;&#227;o%20350T(3).doc" TargetMode="External"/><Relationship Id="rId9" Type="http://schemas.openxmlformats.org/officeDocument/2006/relationships/hyperlink" Target="FUNDI&#199;&#195;O\M&#225;quinas\M&#225;quina%20660T(9)\M&#225;quina\Fundi&#231;&#227;o%20660T(9).doc" TargetMode="External"/><Relationship Id="rId13" Type="http://schemas.openxmlformats.org/officeDocument/2006/relationships/hyperlink" Target="FUNDI&#199;&#195;O\M&#225;quinas\M&#225;quina%20840T(13)\M&#225;quina\Fundi&#231;&#227;o%20840T(13).doc" TargetMode="External"/><Relationship Id="rId18" Type="http://schemas.openxmlformats.org/officeDocument/2006/relationships/hyperlink" Target="FUNDI&#199;&#195;O/Fornos/04.%20Forno%20350T(3)/M&#225;quina/Fundi&#231;&#227;o-Forno%20350T(3).doc" TargetMode="External"/><Relationship Id="rId39" Type="http://schemas.openxmlformats.org/officeDocument/2006/relationships/hyperlink" Target="FUNDI&#199;&#195;O/Robots/03.%20Robots%20660T(6)/Robot%20Spray%20660T(6)/M&#225;quina/Fundi&#231;&#227;o-Robot%20Spray%20660T(6).do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628D-6E32-47D0-8E70-CCA1036A48B3}">
  <dimension ref="A1:N20"/>
  <sheetViews>
    <sheetView workbookViewId="0">
      <selection activeCell="D20" sqref="D20:E20"/>
    </sheetView>
  </sheetViews>
  <sheetFormatPr defaultRowHeight="14.4" x14ac:dyDescent="0.3"/>
  <cols>
    <col min="1" max="1" width="8.44140625" customWidth="1"/>
    <col min="2" max="2" width="84.5546875" customWidth="1"/>
    <col min="4" max="4" width="10.33203125" customWidth="1"/>
    <col min="12" max="12" width="11.5546875" bestFit="1" customWidth="1"/>
  </cols>
  <sheetData>
    <row r="1" spans="1:14" ht="15" thickBot="1" x14ac:dyDescent="0.35"/>
    <row r="2" spans="1:14" ht="15" thickBot="1" x14ac:dyDescent="0.35">
      <c r="A2" s="161" t="s">
        <v>156</v>
      </c>
      <c r="B2" s="162"/>
      <c r="E2" s="161" t="s">
        <v>139</v>
      </c>
      <c r="F2" s="163"/>
      <c r="G2" s="163"/>
      <c r="H2" s="163"/>
      <c r="I2" s="163"/>
      <c r="J2" s="162"/>
    </row>
    <row r="3" spans="1:14" ht="15" customHeight="1" x14ac:dyDescent="0.3">
      <c r="A3" s="41">
        <v>1</v>
      </c>
      <c r="B3" s="55" t="s">
        <v>161</v>
      </c>
      <c r="D3" s="164" t="s">
        <v>140</v>
      </c>
      <c r="E3" s="40">
        <v>5</v>
      </c>
      <c r="F3" s="58" t="s">
        <v>141</v>
      </c>
      <c r="G3" s="42" t="s">
        <v>143</v>
      </c>
      <c r="H3" s="43" t="s">
        <v>144</v>
      </c>
      <c r="I3" s="43" t="s">
        <v>144</v>
      </c>
      <c r="J3" s="57" t="s">
        <v>144</v>
      </c>
      <c r="L3" s="44" t="s">
        <v>145</v>
      </c>
      <c r="M3" s="45" t="s">
        <v>146</v>
      </c>
      <c r="N3" t="s">
        <v>166</v>
      </c>
    </row>
    <row r="4" spans="1:14" x14ac:dyDescent="0.3">
      <c r="A4" s="46">
        <v>2</v>
      </c>
      <c r="B4" s="46" t="s">
        <v>160</v>
      </c>
      <c r="D4" s="165"/>
      <c r="E4" s="40">
        <v>4</v>
      </c>
      <c r="F4" s="58" t="s">
        <v>141</v>
      </c>
      <c r="G4" s="59" t="s">
        <v>142</v>
      </c>
      <c r="H4" s="62" t="s">
        <v>143</v>
      </c>
      <c r="I4" s="62" t="s">
        <v>143</v>
      </c>
      <c r="J4" s="63" t="s">
        <v>144</v>
      </c>
      <c r="L4" s="3" t="s">
        <v>148</v>
      </c>
      <c r="M4" s="45" t="s">
        <v>149</v>
      </c>
      <c r="N4" t="s">
        <v>166</v>
      </c>
    </row>
    <row r="5" spans="1:14" x14ac:dyDescent="0.3">
      <c r="A5" s="46">
        <v>3</v>
      </c>
      <c r="B5" s="46" t="s">
        <v>159</v>
      </c>
      <c r="D5" s="165"/>
      <c r="E5" s="40">
        <v>3</v>
      </c>
      <c r="F5" s="47" t="s">
        <v>147</v>
      </c>
      <c r="G5" s="61" t="s">
        <v>141</v>
      </c>
      <c r="H5" s="59" t="s">
        <v>142</v>
      </c>
      <c r="I5" s="62" t="s">
        <v>143</v>
      </c>
      <c r="J5" s="63" t="s">
        <v>144</v>
      </c>
      <c r="L5" s="13" t="s">
        <v>150</v>
      </c>
      <c r="M5" s="45" t="s">
        <v>151</v>
      </c>
      <c r="N5" t="s">
        <v>165</v>
      </c>
    </row>
    <row r="6" spans="1:14" x14ac:dyDescent="0.3">
      <c r="A6" s="46">
        <v>4</v>
      </c>
      <c r="B6" s="46" t="s">
        <v>158</v>
      </c>
      <c r="D6" s="165"/>
      <c r="E6" s="40">
        <v>2</v>
      </c>
      <c r="F6" s="47" t="s">
        <v>147</v>
      </c>
      <c r="G6" s="61" t="s">
        <v>141</v>
      </c>
      <c r="H6" s="61" t="s">
        <v>141</v>
      </c>
      <c r="I6" s="59" t="s">
        <v>142</v>
      </c>
      <c r="J6" s="60" t="s">
        <v>143</v>
      </c>
      <c r="L6" s="2" t="s">
        <v>152</v>
      </c>
      <c r="M6" s="45" t="s">
        <v>153</v>
      </c>
      <c r="N6" t="s">
        <v>165</v>
      </c>
    </row>
    <row r="7" spans="1:14" ht="15" thickBot="1" x14ac:dyDescent="0.35">
      <c r="A7" s="48">
        <v>5</v>
      </c>
      <c r="B7" s="48" t="s">
        <v>162</v>
      </c>
      <c r="D7" s="166"/>
      <c r="E7" s="40">
        <v>1</v>
      </c>
      <c r="F7" s="49" t="s">
        <v>147</v>
      </c>
      <c r="G7" s="50" t="s">
        <v>147</v>
      </c>
      <c r="H7" s="50" t="s">
        <v>147</v>
      </c>
      <c r="I7" s="61" t="s">
        <v>141</v>
      </c>
      <c r="J7" s="60" t="s">
        <v>143</v>
      </c>
      <c r="L7" s="14" t="s">
        <v>154</v>
      </c>
      <c r="M7" s="45" t="s">
        <v>155</v>
      </c>
      <c r="N7" t="s">
        <v>165</v>
      </c>
    </row>
    <row r="8" spans="1:14" ht="15" thickBot="1" x14ac:dyDescent="0.35">
      <c r="E8" s="51"/>
      <c r="F8" s="52">
        <v>1</v>
      </c>
      <c r="G8" s="53">
        <v>2</v>
      </c>
      <c r="H8" s="53">
        <v>3</v>
      </c>
      <c r="I8" s="53">
        <v>4</v>
      </c>
      <c r="J8" s="54">
        <v>5</v>
      </c>
    </row>
    <row r="9" spans="1:14" ht="15" thickBot="1" x14ac:dyDescent="0.35">
      <c r="A9" s="161" t="s">
        <v>140</v>
      </c>
      <c r="B9" s="162"/>
      <c r="F9" s="161" t="s">
        <v>156</v>
      </c>
      <c r="G9" s="163"/>
      <c r="H9" s="163"/>
      <c r="I9" s="163"/>
      <c r="J9" s="162"/>
    </row>
    <row r="10" spans="1:14" x14ac:dyDescent="0.3">
      <c r="A10" s="41">
        <v>1</v>
      </c>
      <c r="B10" s="65" t="s">
        <v>175</v>
      </c>
    </row>
    <row r="11" spans="1:14" x14ac:dyDescent="0.3">
      <c r="A11" s="46">
        <v>2</v>
      </c>
      <c r="B11" s="66" t="s">
        <v>176</v>
      </c>
    </row>
    <row r="12" spans="1:14" x14ac:dyDescent="0.3">
      <c r="A12" s="46">
        <v>3</v>
      </c>
      <c r="B12" s="66" t="s">
        <v>177</v>
      </c>
    </row>
    <row r="13" spans="1:14" x14ac:dyDescent="0.3">
      <c r="A13" s="46">
        <v>4</v>
      </c>
      <c r="B13" s="66" t="s">
        <v>178</v>
      </c>
    </row>
    <row r="14" spans="1:14" ht="15" thickBot="1" x14ac:dyDescent="0.35">
      <c r="A14" s="48">
        <v>5</v>
      </c>
      <c r="B14" s="67" t="s">
        <v>179</v>
      </c>
    </row>
    <row r="15" spans="1:14" x14ac:dyDescent="0.3">
      <c r="A15" s="56"/>
      <c r="B15" s="56"/>
    </row>
    <row r="16" spans="1:14" x14ac:dyDescent="0.3">
      <c r="A16" s="56"/>
      <c r="B16" s="56"/>
    </row>
    <row r="17" spans="1:5" x14ac:dyDescent="0.3">
      <c r="B17" s="56"/>
    </row>
    <row r="18" spans="1:5" x14ac:dyDescent="0.3">
      <c r="A18" s="1"/>
      <c r="B18" s="56"/>
    </row>
    <row r="19" spans="1:5" x14ac:dyDescent="0.3">
      <c r="A19" s="1"/>
      <c r="B19" s="56"/>
    </row>
    <row r="20" spans="1:5" x14ac:dyDescent="0.3">
      <c r="A20" s="1"/>
      <c r="B20" s="56"/>
      <c r="D20" s="160" t="s">
        <v>157</v>
      </c>
      <c r="E20" s="160"/>
    </row>
  </sheetData>
  <mergeCells count="6">
    <mergeCell ref="D20:E20"/>
    <mergeCell ref="A2:B2"/>
    <mergeCell ref="E2:J2"/>
    <mergeCell ref="D3:D7"/>
    <mergeCell ref="A9:B9"/>
    <mergeCell ref="F9:J9"/>
  </mergeCells>
  <hyperlinks>
    <hyperlink ref="D20" location="'Menu Principal'!A1" display="MENU PRINCIPAL" xr:uid="{54A606F6-2093-4F42-8DCE-EA547AC2A7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U25"/>
  <sheetViews>
    <sheetView zoomScale="90" zoomScaleNormal="90" workbookViewId="0">
      <selection activeCell="E25" sqref="E25"/>
    </sheetView>
  </sheetViews>
  <sheetFormatPr defaultRowHeight="14.4" x14ac:dyDescent="0.3"/>
  <cols>
    <col min="1" max="1" width="21.33203125" style="103" customWidth="1"/>
    <col min="2" max="2" width="12.5546875" style="103" customWidth="1"/>
    <col min="3" max="3" width="24" style="103" customWidth="1"/>
    <col min="4" max="4" width="16" style="103" bestFit="1" customWidth="1"/>
    <col min="5" max="6" width="13.6640625" style="103" customWidth="1"/>
    <col min="7" max="7" width="10.6640625" style="103" customWidth="1"/>
    <col min="8" max="8" width="13.6640625" style="103" customWidth="1"/>
    <col min="9" max="9" width="53.33203125" style="103" customWidth="1"/>
    <col min="10" max="10" width="14.6640625" style="103" customWidth="1"/>
    <col min="11" max="11" width="27.6640625" style="103" bestFit="1" customWidth="1"/>
    <col min="12" max="12" width="13.6640625" style="103" customWidth="1"/>
    <col min="13" max="13" width="14.33203125" style="103" bestFit="1" customWidth="1"/>
    <col min="14" max="14" width="10.6640625" style="103" customWidth="1"/>
    <col min="15" max="15" width="13.6640625" style="103" customWidth="1"/>
    <col min="16" max="16" width="54.5546875" style="103" customWidth="1"/>
    <col min="17" max="17" width="12.88671875" style="103" bestFit="1" customWidth="1"/>
    <col min="18" max="18" width="21.88671875" style="103" bestFit="1" customWidth="1"/>
    <col min="19" max="19" width="16" style="103" bestFit="1" customWidth="1"/>
    <col min="20" max="20" width="14.88671875" style="103" customWidth="1"/>
    <col min="21" max="21" width="20.88671875" style="103" customWidth="1"/>
    <col min="22" max="22" width="10.6640625" style="103" customWidth="1"/>
    <col min="23" max="23" width="13.6640625" style="103" customWidth="1"/>
    <col min="24" max="24" width="57.6640625" style="103" customWidth="1"/>
    <col min="25" max="25" width="16" style="103" bestFit="1" customWidth="1"/>
    <col min="26" max="26" width="20.33203125" style="103" customWidth="1"/>
    <col min="27" max="27" width="16" style="103" bestFit="1" customWidth="1"/>
    <col min="28" max="28" width="13.6640625" style="103" customWidth="1"/>
    <col min="29" max="29" width="13.5546875" style="103" bestFit="1" customWidth="1"/>
    <col min="30" max="30" width="10.6640625" style="103" customWidth="1"/>
    <col min="31" max="31" width="13.6640625" style="103" customWidth="1"/>
    <col min="32" max="32" width="56.33203125" style="103" customWidth="1"/>
    <col min="33" max="33" width="16.33203125" style="103" customWidth="1"/>
    <col min="34" max="34" width="35.33203125" style="103" customWidth="1"/>
    <col min="35" max="35" width="16" style="103" bestFit="1" customWidth="1"/>
    <col min="36" max="36" width="10.33203125" style="103" customWidth="1"/>
    <col min="37" max="37" width="14.33203125" style="103" customWidth="1"/>
    <col min="38" max="38" width="10.6640625" style="103" customWidth="1"/>
    <col min="39" max="39" width="13.6640625" style="103" customWidth="1"/>
    <col min="40" max="40" width="54" style="103" customWidth="1"/>
    <col min="41" max="41" width="14" style="103" customWidth="1"/>
    <col min="42" max="42" width="11.109375" style="103" customWidth="1"/>
    <col min="43" max="43" width="16" style="103" bestFit="1" customWidth="1"/>
    <col min="44" max="44" width="10.88671875" style="103" customWidth="1"/>
    <col min="45" max="45" width="13.33203125" style="103" customWidth="1"/>
    <col min="46" max="46" width="8.88671875" style="103"/>
    <col min="47" max="47" width="55.44140625" style="103" customWidth="1"/>
    <col min="48" max="16384" width="8.88671875" style="103"/>
  </cols>
  <sheetData>
    <row r="1" spans="1:47" ht="15" thickBot="1" x14ac:dyDescent="0.35"/>
    <row r="2" spans="1:47" s="56" customFormat="1" ht="30" customHeight="1" x14ac:dyDescent="0.3">
      <c r="A2" s="148" t="s">
        <v>18</v>
      </c>
      <c r="B2" s="150" t="s">
        <v>19</v>
      </c>
      <c r="C2" s="150" t="s">
        <v>27</v>
      </c>
      <c r="D2" s="150" t="s">
        <v>167</v>
      </c>
      <c r="E2" s="152" t="s">
        <v>163</v>
      </c>
      <c r="F2" s="167"/>
      <c r="G2" s="167"/>
      <c r="H2" s="168"/>
      <c r="I2" s="74"/>
      <c r="J2" s="169" t="s">
        <v>25</v>
      </c>
      <c r="K2" s="170"/>
      <c r="L2" s="167" t="s">
        <v>163</v>
      </c>
      <c r="M2" s="167"/>
      <c r="N2" s="167"/>
      <c r="O2" s="168"/>
      <c r="P2" s="74"/>
      <c r="Q2" s="169" t="s">
        <v>28</v>
      </c>
      <c r="R2" s="167"/>
      <c r="S2" s="170"/>
      <c r="T2" s="167" t="s">
        <v>163</v>
      </c>
      <c r="U2" s="167"/>
      <c r="V2" s="167"/>
      <c r="W2" s="168"/>
      <c r="X2" s="74"/>
      <c r="Y2" s="169" t="s">
        <v>29</v>
      </c>
      <c r="Z2" s="167"/>
      <c r="AA2" s="170"/>
      <c r="AB2" s="167" t="s">
        <v>163</v>
      </c>
      <c r="AC2" s="167"/>
      <c r="AD2" s="167"/>
      <c r="AE2" s="168"/>
      <c r="AF2" s="74"/>
      <c r="AG2" s="169" t="s">
        <v>30</v>
      </c>
      <c r="AH2" s="167"/>
      <c r="AI2" s="170"/>
      <c r="AJ2" s="167" t="s">
        <v>163</v>
      </c>
      <c r="AK2" s="167"/>
      <c r="AL2" s="167"/>
      <c r="AM2" s="168"/>
      <c r="AN2" s="74"/>
      <c r="AO2" s="169" t="s">
        <v>31</v>
      </c>
      <c r="AP2" s="167"/>
      <c r="AQ2" s="170"/>
      <c r="AR2" s="167" t="s">
        <v>163</v>
      </c>
      <c r="AS2" s="167"/>
      <c r="AT2" s="168"/>
      <c r="AU2" s="74"/>
    </row>
    <row r="3" spans="1:47" s="56" customFormat="1" ht="29.4" thickBot="1" x14ac:dyDescent="0.35">
      <c r="A3" s="149"/>
      <c r="B3" s="151"/>
      <c r="C3" s="151"/>
      <c r="D3" s="151"/>
      <c r="E3" s="72" t="s">
        <v>156</v>
      </c>
      <c r="F3" s="73" t="s">
        <v>140</v>
      </c>
      <c r="G3" s="171" t="s">
        <v>164</v>
      </c>
      <c r="H3" s="156"/>
      <c r="I3" s="71" t="s">
        <v>191</v>
      </c>
      <c r="J3" s="76" t="s">
        <v>26</v>
      </c>
      <c r="K3" s="77" t="s">
        <v>27</v>
      </c>
      <c r="L3" s="77" t="s">
        <v>156</v>
      </c>
      <c r="M3" s="78" t="s">
        <v>140</v>
      </c>
      <c r="N3" s="155" t="s">
        <v>164</v>
      </c>
      <c r="O3" s="156"/>
      <c r="P3" s="71" t="s">
        <v>191</v>
      </c>
      <c r="Q3" s="76" t="s">
        <v>26</v>
      </c>
      <c r="R3" s="77" t="s">
        <v>27</v>
      </c>
      <c r="S3" s="81" t="s">
        <v>167</v>
      </c>
      <c r="T3" s="77" t="s">
        <v>156</v>
      </c>
      <c r="U3" s="78" t="s">
        <v>140</v>
      </c>
      <c r="V3" s="155" t="s">
        <v>164</v>
      </c>
      <c r="W3" s="156"/>
      <c r="X3" s="71" t="s">
        <v>191</v>
      </c>
      <c r="Y3" s="76" t="s">
        <v>26</v>
      </c>
      <c r="Z3" s="77" t="s">
        <v>27</v>
      </c>
      <c r="AA3" s="81" t="s">
        <v>167</v>
      </c>
      <c r="AB3" s="77" t="s">
        <v>156</v>
      </c>
      <c r="AC3" s="78" t="s">
        <v>140</v>
      </c>
      <c r="AD3" s="155" t="s">
        <v>164</v>
      </c>
      <c r="AE3" s="156"/>
      <c r="AF3" s="71" t="s">
        <v>191</v>
      </c>
      <c r="AG3" s="76" t="s">
        <v>26</v>
      </c>
      <c r="AH3" s="77" t="s">
        <v>27</v>
      </c>
      <c r="AI3" s="81" t="s">
        <v>167</v>
      </c>
      <c r="AJ3" s="77" t="s">
        <v>156</v>
      </c>
      <c r="AK3" s="78" t="s">
        <v>140</v>
      </c>
      <c r="AL3" s="155" t="s">
        <v>164</v>
      </c>
      <c r="AM3" s="156"/>
      <c r="AN3" s="71" t="s">
        <v>191</v>
      </c>
      <c r="AO3" s="76" t="s">
        <v>26</v>
      </c>
      <c r="AP3" s="77" t="s">
        <v>27</v>
      </c>
      <c r="AQ3" s="81" t="s">
        <v>167</v>
      </c>
      <c r="AR3" s="77" t="s">
        <v>156</v>
      </c>
      <c r="AS3" s="78" t="s">
        <v>140</v>
      </c>
      <c r="AT3" s="75" t="s">
        <v>164</v>
      </c>
      <c r="AU3" s="71" t="s">
        <v>191</v>
      </c>
    </row>
    <row r="4" spans="1:47" ht="15" thickBot="1" x14ac:dyDescent="0.35">
      <c r="A4" s="104" t="s">
        <v>0</v>
      </c>
      <c r="B4" s="105" t="s">
        <v>1</v>
      </c>
      <c r="C4" s="105" t="s">
        <v>46</v>
      </c>
      <c r="D4" s="106">
        <v>4033039</v>
      </c>
      <c r="E4" s="107" t="s">
        <v>17</v>
      </c>
      <c r="F4" s="107"/>
      <c r="G4" s="107"/>
      <c r="H4" s="108"/>
      <c r="I4" s="107"/>
      <c r="J4" s="109"/>
      <c r="K4" s="107"/>
      <c r="L4" s="107"/>
      <c r="M4" s="107"/>
      <c r="N4" s="107"/>
      <c r="O4" s="108"/>
      <c r="P4" s="107"/>
      <c r="Q4" s="109"/>
      <c r="R4" s="107"/>
      <c r="S4" s="107"/>
      <c r="T4" s="107"/>
      <c r="U4" s="107"/>
      <c r="V4" s="107"/>
      <c r="W4" s="108"/>
      <c r="X4" s="107"/>
      <c r="Y4" s="109"/>
      <c r="Z4" s="107"/>
      <c r="AA4" s="107"/>
      <c r="AB4" s="107"/>
      <c r="AC4" s="107"/>
      <c r="AD4" s="107"/>
      <c r="AE4" s="108"/>
      <c r="AF4" s="107"/>
      <c r="AG4" s="109"/>
      <c r="AH4" s="107"/>
      <c r="AI4" s="107"/>
      <c r="AJ4" s="107"/>
      <c r="AK4" s="107"/>
      <c r="AL4" s="107"/>
      <c r="AM4" s="108"/>
      <c r="AN4" s="107"/>
      <c r="AO4" s="109"/>
      <c r="AP4" s="107"/>
      <c r="AQ4" s="107"/>
      <c r="AR4" s="107"/>
      <c r="AS4" s="107"/>
      <c r="AT4" s="108"/>
      <c r="AU4" s="107"/>
    </row>
    <row r="5" spans="1:47" x14ac:dyDescent="0.3">
      <c r="A5" s="110" t="s">
        <v>2</v>
      </c>
      <c r="B5" s="111" t="s">
        <v>1</v>
      </c>
      <c r="C5" s="111" t="s">
        <v>47</v>
      </c>
      <c r="D5" s="112">
        <v>4026069</v>
      </c>
      <c r="E5" s="103">
        <v>3</v>
      </c>
      <c r="F5" s="103">
        <v>5</v>
      </c>
      <c r="G5" s="103">
        <f>E5*F5</f>
        <v>15</v>
      </c>
      <c r="H5" s="113" t="str">
        <f t="shared" ref="H5:H17" si="0">_xlfn.IFS(G5&lt;=4,"Muito Baixo",G5&lt;=8,"Baixo",G5&lt;=18,"Moderado",G5&lt;=24,"Alto",G5&lt;=30,"Muito Alto",G5&gt;30,FALSE)</f>
        <v>Moderado</v>
      </c>
      <c r="I5" s="114" t="s">
        <v>456</v>
      </c>
      <c r="J5" s="115" t="s">
        <v>21</v>
      </c>
      <c r="K5" s="116" t="s">
        <v>38</v>
      </c>
      <c r="L5" s="103">
        <v>3</v>
      </c>
      <c r="M5" s="103">
        <v>4</v>
      </c>
      <c r="N5" s="103">
        <f>L5*M5</f>
        <v>12</v>
      </c>
      <c r="O5" s="113" t="str">
        <f t="shared" ref="O5:O17" si="1">_xlfn.IFS(N5&lt;=4,"Muito Baixo",N5&lt;=8,"Baixo",N5&lt;=18,"Moderado",N5&lt;=24,"Alto",N5&lt;=30,"Muito Alto",N5&gt;30,FALSE)</f>
        <v>Moderado</v>
      </c>
      <c r="P5" s="114" t="s">
        <v>456</v>
      </c>
      <c r="Q5" s="115" t="s">
        <v>33</v>
      </c>
      <c r="R5" s="116" t="s">
        <v>305</v>
      </c>
      <c r="S5" s="117" t="s">
        <v>306</v>
      </c>
      <c r="T5" s="103">
        <v>1</v>
      </c>
      <c r="U5" s="103">
        <v>3</v>
      </c>
      <c r="V5" s="103">
        <f>T5*U5</f>
        <v>3</v>
      </c>
      <c r="W5" s="113" t="str">
        <f t="shared" ref="W5" si="2">_xlfn.IFS(V5&lt;=4,"Muito Baixo",V5&lt;=8,"Baixo",V5&lt;=18,"Moderado",V5&lt;=24,"Alto",V5&lt;=30,"Muito Alto",V5&gt;30,FALSE)</f>
        <v>Muito Baixo</v>
      </c>
      <c r="X5" s="114" t="s">
        <v>456</v>
      </c>
      <c r="Y5" s="118" t="s">
        <v>32</v>
      </c>
      <c r="Z5" s="116"/>
      <c r="AA5" s="117"/>
      <c r="AE5" s="119"/>
      <c r="AF5" s="114" t="s">
        <v>456</v>
      </c>
      <c r="AG5" s="118" t="s">
        <v>32</v>
      </c>
      <c r="AH5" s="116"/>
      <c r="AI5" s="117"/>
      <c r="AM5" s="119"/>
      <c r="AN5" s="114" t="s">
        <v>456</v>
      </c>
      <c r="AO5" s="118" t="s">
        <v>1</v>
      </c>
      <c r="AP5" s="116" t="s">
        <v>36</v>
      </c>
      <c r="AQ5" s="117" t="s">
        <v>323</v>
      </c>
      <c r="AT5" s="119"/>
      <c r="AU5" s="114" t="s">
        <v>456</v>
      </c>
    </row>
    <row r="6" spans="1:47" x14ac:dyDescent="0.3">
      <c r="A6" s="115" t="s">
        <v>3</v>
      </c>
      <c r="B6" s="111" t="s">
        <v>1</v>
      </c>
      <c r="C6" s="111" t="s">
        <v>47</v>
      </c>
      <c r="D6" s="112">
        <v>4026070</v>
      </c>
      <c r="E6" s="103">
        <v>3</v>
      </c>
      <c r="F6" s="103">
        <v>5</v>
      </c>
      <c r="G6" s="103">
        <f t="shared" ref="G6:G17" si="3">E6*F6</f>
        <v>15</v>
      </c>
      <c r="H6" s="113" t="str">
        <f t="shared" si="0"/>
        <v>Moderado</v>
      </c>
      <c r="I6" s="120" t="s">
        <v>457</v>
      </c>
      <c r="J6" s="115" t="s">
        <v>21</v>
      </c>
      <c r="K6" s="116" t="s">
        <v>38</v>
      </c>
      <c r="L6" s="103">
        <v>3</v>
      </c>
      <c r="M6" s="103">
        <v>2</v>
      </c>
      <c r="N6" s="103">
        <f t="shared" ref="N6:N17" si="4">L6*M6</f>
        <v>6</v>
      </c>
      <c r="O6" s="113" t="str">
        <f t="shared" si="1"/>
        <v>Baixo</v>
      </c>
      <c r="P6" s="120" t="s">
        <v>457</v>
      </c>
      <c r="Q6" s="115" t="s">
        <v>33</v>
      </c>
      <c r="R6" s="116" t="s">
        <v>305</v>
      </c>
      <c r="S6" s="117" t="s">
        <v>307</v>
      </c>
      <c r="T6" s="103">
        <v>1</v>
      </c>
      <c r="U6" s="103">
        <v>3</v>
      </c>
      <c r="V6" s="103">
        <f t="shared" ref="V6:V17" si="5">T6*U6</f>
        <v>3</v>
      </c>
      <c r="W6" s="113" t="str">
        <f t="shared" ref="W6:W17" si="6">_xlfn.IFS(V6&lt;=4,"Muito Baixo",V6&lt;=8,"Baixo",V6&lt;=18,"Moderado",V6&lt;=24,"Alto",V6&lt;=30,"Muito Alto",V6&gt;30,FALSE)</f>
        <v>Muito Baixo</v>
      </c>
      <c r="X6" s="120" t="s">
        <v>457</v>
      </c>
      <c r="Y6" s="118" t="s">
        <v>32</v>
      </c>
      <c r="Z6" s="116"/>
      <c r="AA6" s="117"/>
      <c r="AE6" s="119"/>
      <c r="AF6" s="120" t="s">
        <v>457</v>
      </c>
      <c r="AG6" s="118" t="s">
        <v>32</v>
      </c>
      <c r="AH6" s="116"/>
      <c r="AI6" s="117"/>
      <c r="AM6" s="119"/>
      <c r="AN6" s="120" t="s">
        <v>457</v>
      </c>
      <c r="AO6" s="118" t="s">
        <v>36</v>
      </c>
      <c r="AP6" s="116" t="s">
        <v>36</v>
      </c>
      <c r="AQ6" s="117"/>
      <c r="AT6" s="119"/>
      <c r="AU6" s="120" t="s">
        <v>457</v>
      </c>
    </row>
    <row r="7" spans="1:47" x14ac:dyDescent="0.3">
      <c r="A7" s="121" t="s">
        <v>4</v>
      </c>
      <c r="B7" s="111" t="s">
        <v>1</v>
      </c>
      <c r="C7" s="111" t="s">
        <v>48</v>
      </c>
      <c r="D7" s="112">
        <v>4060045</v>
      </c>
      <c r="E7" s="103">
        <v>1</v>
      </c>
      <c r="F7" s="103">
        <v>5</v>
      </c>
      <c r="G7" s="103">
        <f t="shared" si="3"/>
        <v>5</v>
      </c>
      <c r="H7" s="113" t="str">
        <f t="shared" si="0"/>
        <v>Baixo</v>
      </c>
      <c r="I7" s="122" t="s">
        <v>440</v>
      </c>
      <c r="J7" s="115" t="s">
        <v>21</v>
      </c>
      <c r="K7" s="116" t="s">
        <v>38</v>
      </c>
      <c r="L7" s="103">
        <v>3</v>
      </c>
      <c r="M7" s="103">
        <v>2</v>
      </c>
      <c r="N7" s="103">
        <f t="shared" si="4"/>
        <v>6</v>
      </c>
      <c r="O7" s="113" t="str">
        <f t="shared" si="1"/>
        <v>Baixo</v>
      </c>
      <c r="P7" s="122" t="s">
        <v>440</v>
      </c>
      <c r="Q7" s="115" t="s">
        <v>33</v>
      </c>
      <c r="R7" s="116" t="s">
        <v>308</v>
      </c>
      <c r="S7" s="117" t="s">
        <v>309</v>
      </c>
      <c r="T7" s="103">
        <v>1</v>
      </c>
      <c r="U7" s="103">
        <v>4</v>
      </c>
      <c r="V7" s="103">
        <f t="shared" si="5"/>
        <v>4</v>
      </c>
      <c r="W7" s="113" t="str">
        <f t="shared" si="6"/>
        <v>Muito Baixo</v>
      </c>
      <c r="X7" s="122" t="s">
        <v>440</v>
      </c>
      <c r="Y7" s="115" t="s">
        <v>34</v>
      </c>
      <c r="Z7" s="116" t="s">
        <v>58</v>
      </c>
      <c r="AA7" s="117" t="s">
        <v>325</v>
      </c>
      <c r="AB7" s="103">
        <v>3</v>
      </c>
      <c r="AC7" s="103">
        <v>2</v>
      </c>
      <c r="AD7" s="103">
        <f t="shared" ref="AD7" si="7">AB7*AC7</f>
        <v>6</v>
      </c>
      <c r="AE7" s="113" t="str">
        <f t="shared" ref="AE7" si="8">_xlfn.IFS(AD7&lt;=4,"Muito Baixo",AD7&lt;=8,"Baixo",AD7&lt;=18,"Moderado",AD7&lt;=24,"Alto",AD7&lt;=30,"Muito Alto",AD7&gt;30,FALSE)</f>
        <v>Baixo</v>
      </c>
      <c r="AF7" s="122" t="s">
        <v>440</v>
      </c>
      <c r="AG7" s="118" t="s">
        <v>32</v>
      </c>
      <c r="AH7" s="116"/>
      <c r="AI7" s="117"/>
      <c r="AM7" s="119"/>
      <c r="AN7" s="122" t="s">
        <v>440</v>
      </c>
      <c r="AO7" s="118" t="s">
        <v>32</v>
      </c>
      <c r="AP7" s="116"/>
      <c r="AQ7" s="117"/>
      <c r="AT7" s="119"/>
      <c r="AU7" s="122" t="s">
        <v>440</v>
      </c>
    </row>
    <row r="8" spans="1:47" x14ac:dyDescent="0.3">
      <c r="A8" s="121" t="s">
        <v>5</v>
      </c>
      <c r="B8" s="111" t="s">
        <v>1</v>
      </c>
      <c r="C8" s="111" t="s">
        <v>49</v>
      </c>
      <c r="D8" s="112">
        <v>4023129</v>
      </c>
      <c r="E8" s="103">
        <v>1</v>
      </c>
      <c r="F8" s="103">
        <v>5</v>
      </c>
      <c r="G8" s="103">
        <f t="shared" si="3"/>
        <v>5</v>
      </c>
      <c r="H8" s="113" t="str">
        <f t="shared" si="0"/>
        <v>Baixo</v>
      </c>
      <c r="I8" s="122" t="s">
        <v>440</v>
      </c>
      <c r="J8" s="115" t="s">
        <v>21</v>
      </c>
      <c r="K8" s="116" t="s">
        <v>39</v>
      </c>
      <c r="L8" s="103">
        <v>3</v>
      </c>
      <c r="M8" s="103">
        <v>2</v>
      </c>
      <c r="N8" s="103">
        <f t="shared" si="4"/>
        <v>6</v>
      </c>
      <c r="O8" s="113" t="str">
        <f t="shared" si="1"/>
        <v>Baixo</v>
      </c>
      <c r="P8" s="122" t="s">
        <v>440</v>
      </c>
      <c r="Q8" s="115" t="s">
        <v>33</v>
      </c>
      <c r="R8" s="116" t="s">
        <v>310</v>
      </c>
      <c r="S8" s="117" t="s">
        <v>311</v>
      </c>
      <c r="T8" s="103">
        <v>1</v>
      </c>
      <c r="U8" s="103">
        <v>3</v>
      </c>
      <c r="V8" s="103">
        <f t="shared" si="5"/>
        <v>3</v>
      </c>
      <c r="W8" s="113" t="str">
        <f t="shared" si="6"/>
        <v>Muito Baixo</v>
      </c>
      <c r="X8" s="122" t="s">
        <v>440</v>
      </c>
      <c r="Y8" s="118" t="s">
        <v>32</v>
      </c>
      <c r="Z8" s="116"/>
      <c r="AA8" s="117"/>
      <c r="AE8" s="119"/>
      <c r="AF8" s="122" t="s">
        <v>440</v>
      </c>
      <c r="AG8" s="118" t="s">
        <v>32</v>
      </c>
      <c r="AH8" s="116"/>
      <c r="AI8" s="117"/>
      <c r="AM8" s="119"/>
      <c r="AN8" s="122" t="s">
        <v>440</v>
      </c>
      <c r="AO8" s="118" t="s">
        <v>32</v>
      </c>
      <c r="AP8" s="116"/>
      <c r="AQ8" s="117"/>
      <c r="AT8" s="119"/>
      <c r="AU8" s="122" t="s">
        <v>440</v>
      </c>
    </row>
    <row r="9" spans="1:47" ht="28.8" x14ac:dyDescent="0.3">
      <c r="A9" s="121" t="s">
        <v>6</v>
      </c>
      <c r="B9" s="111" t="s">
        <v>9</v>
      </c>
      <c r="C9" s="111" t="s">
        <v>50</v>
      </c>
      <c r="D9" s="112">
        <v>10396868</v>
      </c>
      <c r="E9" s="103">
        <v>1</v>
      </c>
      <c r="F9" s="103">
        <v>4</v>
      </c>
      <c r="G9" s="103">
        <f t="shared" si="3"/>
        <v>4</v>
      </c>
      <c r="H9" s="113" t="str">
        <f t="shared" si="0"/>
        <v>Muito Baixo</v>
      </c>
      <c r="I9" s="120" t="s">
        <v>495</v>
      </c>
      <c r="J9" s="115" t="s">
        <v>22</v>
      </c>
      <c r="K9" s="116" t="s">
        <v>40</v>
      </c>
      <c r="L9" s="103">
        <v>3</v>
      </c>
      <c r="M9" s="103">
        <v>4</v>
      </c>
      <c r="N9" s="103">
        <f t="shared" si="4"/>
        <v>12</v>
      </c>
      <c r="O9" s="113" t="str">
        <f t="shared" si="1"/>
        <v>Moderado</v>
      </c>
      <c r="P9" s="120" t="s">
        <v>495</v>
      </c>
      <c r="Q9" s="115" t="s">
        <v>33</v>
      </c>
      <c r="R9" s="116" t="s">
        <v>305</v>
      </c>
      <c r="S9" s="117" t="s">
        <v>312</v>
      </c>
      <c r="T9" s="103">
        <v>1</v>
      </c>
      <c r="U9" s="103">
        <v>3</v>
      </c>
      <c r="V9" s="103">
        <f t="shared" si="5"/>
        <v>3</v>
      </c>
      <c r="W9" s="113" t="str">
        <f t="shared" si="6"/>
        <v>Muito Baixo</v>
      </c>
      <c r="X9" s="120" t="s">
        <v>495</v>
      </c>
      <c r="Y9" s="115" t="s">
        <v>34</v>
      </c>
      <c r="Z9" s="123" t="s">
        <v>503</v>
      </c>
      <c r="AA9" s="124" t="s">
        <v>504</v>
      </c>
      <c r="AB9" s="103">
        <v>3</v>
      </c>
      <c r="AC9" s="103">
        <v>4</v>
      </c>
      <c r="AD9" s="103">
        <f t="shared" ref="AD9" si="9">AB9*AC9</f>
        <v>12</v>
      </c>
      <c r="AE9" s="113" t="str">
        <f t="shared" ref="AE9" si="10">_xlfn.IFS(AD9&lt;=4,"Muito Baixo",AD9&lt;=8,"Baixo",AD9&lt;=18,"Moderado",AD9&lt;=24,"Alto",AD9&lt;=30,"Muito Alto",AD9&gt;30,FALSE)</f>
        <v>Moderado</v>
      </c>
      <c r="AF9" s="120" t="s">
        <v>495</v>
      </c>
      <c r="AG9" s="118" t="s">
        <v>32</v>
      </c>
      <c r="AH9" s="116"/>
      <c r="AI9" s="117"/>
      <c r="AM9" s="119"/>
      <c r="AN9" s="120" t="s">
        <v>495</v>
      </c>
      <c r="AO9" s="118" t="s">
        <v>32</v>
      </c>
      <c r="AP9" s="116"/>
      <c r="AQ9" s="117"/>
      <c r="AT9" s="119"/>
      <c r="AU9" s="120" t="s">
        <v>495</v>
      </c>
    </row>
    <row r="10" spans="1:47" ht="28.8" x14ac:dyDescent="0.3">
      <c r="A10" s="110" t="s">
        <v>7</v>
      </c>
      <c r="B10" s="111" t="s">
        <v>9</v>
      </c>
      <c r="C10" s="111" t="s">
        <v>51</v>
      </c>
      <c r="D10" s="112">
        <v>10399875</v>
      </c>
      <c r="E10" s="103">
        <v>3</v>
      </c>
      <c r="F10" s="103">
        <v>4</v>
      </c>
      <c r="G10" s="103">
        <f t="shared" si="3"/>
        <v>12</v>
      </c>
      <c r="H10" s="113" t="str">
        <f t="shared" si="0"/>
        <v>Moderado</v>
      </c>
      <c r="I10" s="120" t="s">
        <v>496</v>
      </c>
      <c r="J10" s="115" t="s">
        <v>22</v>
      </c>
      <c r="K10" s="116" t="s">
        <v>40</v>
      </c>
      <c r="L10" s="103">
        <v>3</v>
      </c>
      <c r="M10" s="103">
        <v>4</v>
      </c>
      <c r="N10" s="103">
        <f t="shared" si="4"/>
        <v>12</v>
      </c>
      <c r="O10" s="113" t="str">
        <f t="shared" si="1"/>
        <v>Moderado</v>
      </c>
      <c r="P10" s="120" t="s">
        <v>496</v>
      </c>
      <c r="Q10" s="115" t="s">
        <v>33</v>
      </c>
      <c r="R10" s="116" t="s">
        <v>313</v>
      </c>
      <c r="S10" s="117" t="s">
        <v>314</v>
      </c>
      <c r="T10" s="103">
        <v>1</v>
      </c>
      <c r="U10" s="103">
        <v>4</v>
      </c>
      <c r="V10" s="103">
        <f t="shared" si="5"/>
        <v>4</v>
      </c>
      <c r="W10" s="113" t="str">
        <f t="shared" si="6"/>
        <v>Muito Baixo</v>
      </c>
      <c r="X10" s="120" t="s">
        <v>496</v>
      </c>
      <c r="Y10" s="115" t="s">
        <v>34</v>
      </c>
      <c r="Z10" s="116" t="s">
        <v>59</v>
      </c>
      <c r="AA10" s="117" t="s">
        <v>326</v>
      </c>
      <c r="AB10" s="103">
        <v>3</v>
      </c>
      <c r="AC10" s="103">
        <v>4</v>
      </c>
      <c r="AD10" s="103">
        <f t="shared" ref="AD10:AD17" si="11">AB10*AC10</f>
        <v>12</v>
      </c>
      <c r="AE10" s="113" t="str">
        <f t="shared" ref="AE10:AE17" si="12">_xlfn.IFS(AD10&lt;=4,"Muito Baixo",AD10&lt;=8,"Baixo",AD10&lt;=18,"Moderado",AD10&lt;=24,"Alto",AD10&lt;=30,"Muito Alto",AD10&gt;30,FALSE)</f>
        <v>Moderado</v>
      </c>
      <c r="AF10" s="120" t="s">
        <v>496</v>
      </c>
      <c r="AG10" s="115" t="s">
        <v>34</v>
      </c>
      <c r="AH10" s="123" t="s">
        <v>505</v>
      </c>
      <c r="AI10" s="124" t="s">
        <v>493</v>
      </c>
      <c r="AJ10" s="103">
        <v>3</v>
      </c>
      <c r="AK10" s="103">
        <v>4</v>
      </c>
      <c r="AL10" s="103">
        <f t="shared" ref="AL10" si="13">AJ10*AK10</f>
        <v>12</v>
      </c>
      <c r="AM10" s="113" t="str">
        <f t="shared" ref="AM10" si="14">_xlfn.IFS(AL10&lt;=4,"Muito Baixo",AL10&lt;=8,"Baixo",AL10&lt;=18,"Moderado",AL10&lt;=24,"Alto",AL10&lt;=30,"Muito Alto",AL10&gt;30,FALSE)</f>
        <v>Moderado</v>
      </c>
      <c r="AN10" s="120" t="s">
        <v>496</v>
      </c>
      <c r="AO10" s="110" t="s">
        <v>35</v>
      </c>
      <c r="AP10" s="116" t="s">
        <v>37</v>
      </c>
      <c r="AQ10" s="117" t="s">
        <v>324</v>
      </c>
      <c r="AT10" s="119"/>
      <c r="AU10" s="120" t="s">
        <v>496</v>
      </c>
    </row>
    <row r="11" spans="1:47" x14ac:dyDescent="0.3">
      <c r="A11" s="110" t="s">
        <v>8</v>
      </c>
      <c r="B11" s="111" t="s">
        <v>10</v>
      </c>
      <c r="C11" s="111" t="s">
        <v>52</v>
      </c>
      <c r="D11" s="112" t="s">
        <v>168</v>
      </c>
      <c r="E11" s="103">
        <v>3</v>
      </c>
      <c r="F11" s="103">
        <v>4</v>
      </c>
      <c r="G11" s="103">
        <f t="shared" si="3"/>
        <v>12</v>
      </c>
      <c r="H11" s="113" t="str">
        <f t="shared" si="0"/>
        <v>Moderado</v>
      </c>
      <c r="I11" s="120" t="s">
        <v>497</v>
      </c>
      <c r="J11" s="115" t="s">
        <v>22</v>
      </c>
      <c r="K11" s="116" t="s">
        <v>41</v>
      </c>
      <c r="L11" s="103">
        <v>3</v>
      </c>
      <c r="M11" s="103">
        <v>3</v>
      </c>
      <c r="N11" s="103">
        <f t="shared" si="4"/>
        <v>9</v>
      </c>
      <c r="O11" s="113" t="str">
        <f t="shared" si="1"/>
        <v>Moderado</v>
      </c>
      <c r="P11" s="120" t="s">
        <v>497</v>
      </c>
      <c r="Q11" s="115" t="s">
        <v>33</v>
      </c>
      <c r="R11" s="116" t="s">
        <v>305</v>
      </c>
      <c r="S11" s="117" t="s">
        <v>312</v>
      </c>
      <c r="T11" s="103">
        <v>1</v>
      </c>
      <c r="U11" s="103">
        <v>3</v>
      </c>
      <c r="V11" s="103">
        <f t="shared" si="5"/>
        <v>3</v>
      </c>
      <c r="W11" s="113" t="str">
        <f t="shared" si="6"/>
        <v>Muito Baixo</v>
      </c>
      <c r="X11" s="120" t="s">
        <v>497</v>
      </c>
      <c r="Y11" s="115" t="s">
        <v>34</v>
      </c>
      <c r="Z11" s="116" t="s">
        <v>58</v>
      </c>
      <c r="AA11" s="117" t="s">
        <v>327</v>
      </c>
      <c r="AB11" s="103">
        <v>3</v>
      </c>
      <c r="AC11" s="103">
        <v>3</v>
      </c>
      <c r="AD11" s="103">
        <f t="shared" si="11"/>
        <v>9</v>
      </c>
      <c r="AE11" s="113" t="str">
        <f t="shared" si="12"/>
        <v>Moderado</v>
      </c>
      <c r="AF11" s="120" t="s">
        <v>497</v>
      </c>
      <c r="AG11" s="115" t="s">
        <v>34</v>
      </c>
      <c r="AH11" s="123" t="s">
        <v>58</v>
      </c>
      <c r="AI11" s="124" t="s">
        <v>494</v>
      </c>
      <c r="AJ11" s="103">
        <v>3</v>
      </c>
      <c r="AK11" s="103">
        <v>3</v>
      </c>
      <c r="AL11" s="103">
        <f t="shared" ref="AL11:AL17" si="15">AJ11*AK11</f>
        <v>9</v>
      </c>
      <c r="AM11" s="113" t="str">
        <f t="shared" ref="AM11:AM17" si="16">_xlfn.IFS(AL11&lt;=4,"Muito Baixo",AL11&lt;=8,"Baixo",AL11&lt;=18,"Moderado",AL11&lt;=24,"Alto",AL11&lt;=30,"Muito Alto",AL11&gt;30,FALSE)</f>
        <v>Moderado</v>
      </c>
      <c r="AN11" s="120" t="s">
        <v>497</v>
      </c>
      <c r="AO11" s="118" t="s">
        <v>32</v>
      </c>
      <c r="AP11" s="116"/>
      <c r="AQ11" s="117"/>
      <c r="AT11" s="119"/>
      <c r="AU11" s="120" t="s">
        <v>497</v>
      </c>
    </row>
    <row r="12" spans="1:47" x14ac:dyDescent="0.3">
      <c r="A12" s="121" t="s">
        <v>11</v>
      </c>
      <c r="B12" s="111" t="s">
        <v>9</v>
      </c>
      <c r="C12" s="111" t="s">
        <v>53</v>
      </c>
      <c r="D12" s="112">
        <v>10453551</v>
      </c>
      <c r="E12" s="103">
        <v>1</v>
      </c>
      <c r="F12" s="103">
        <v>3</v>
      </c>
      <c r="G12" s="103">
        <f t="shared" si="3"/>
        <v>3</v>
      </c>
      <c r="H12" s="113" t="str">
        <f t="shared" si="0"/>
        <v>Muito Baixo</v>
      </c>
      <c r="I12" s="122" t="s">
        <v>440</v>
      </c>
      <c r="J12" s="115" t="s">
        <v>22</v>
      </c>
      <c r="K12" s="116" t="s">
        <v>42</v>
      </c>
      <c r="L12" s="103">
        <v>1</v>
      </c>
      <c r="M12" s="103">
        <v>3</v>
      </c>
      <c r="N12" s="103">
        <f t="shared" si="4"/>
        <v>3</v>
      </c>
      <c r="O12" s="113" t="str">
        <f t="shared" si="1"/>
        <v>Muito Baixo</v>
      </c>
      <c r="P12" s="122" t="s">
        <v>440</v>
      </c>
      <c r="Q12" s="115" t="s">
        <v>33</v>
      </c>
      <c r="R12" s="116" t="s">
        <v>315</v>
      </c>
      <c r="S12" s="117" t="s">
        <v>316</v>
      </c>
      <c r="T12" s="103">
        <v>1</v>
      </c>
      <c r="U12" s="103">
        <v>3</v>
      </c>
      <c r="V12" s="103">
        <f t="shared" si="5"/>
        <v>3</v>
      </c>
      <c r="W12" s="113" t="str">
        <f t="shared" si="6"/>
        <v>Muito Baixo</v>
      </c>
      <c r="X12" s="122" t="s">
        <v>440</v>
      </c>
      <c r="Y12" s="115" t="s">
        <v>34</v>
      </c>
      <c r="Z12" s="116" t="s">
        <v>58</v>
      </c>
      <c r="AA12" s="117" t="s">
        <v>328</v>
      </c>
      <c r="AB12" s="103">
        <v>1</v>
      </c>
      <c r="AC12" s="103">
        <v>3</v>
      </c>
      <c r="AD12" s="103">
        <f t="shared" si="11"/>
        <v>3</v>
      </c>
      <c r="AE12" s="113" t="str">
        <f t="shared" si="12"/>
        <v>Muito Baixo</v>
      </c>
      <c r="AF12" s="122" t="s">
        <v>440</v>
      </c>
      <c r="AG12" s="115" t="s">
        <v>34</v>
      </c>
      <c r="AH12" s="116" t="s">
        <v>62</v>
      </c>
      <c r="AI12" s="117" t="s">
        <v>329</v>
      </c>
      <c r="AJ12" s="103">
        <v>3</v>
      </c>
      <c r="AK12" s="103">
        <v>3</v>
      </c>
      <c r="AL12" s="103">
        <f t="shared" si="15"/>
        <v>9</v>
      </c>
      <c r="AM12" s="113" t="str">
        <f t="shared" si="16"/>
        <v>Moderado</v>
      </c>
      <c r="AN12" s="122" t="s">
        <v>440</v>
      </c>
      <c r="AO12" s="115" t="s">
        <v>35</v>
      </c>
      <c r="AP12" s="116"/>
      <c r="AQ12" s="117"/>
      <c r="AT12" s="119"/>
      <c r="AU12" s="122" t="s">
        <v>440</v>
      </c>
    </row>
    <row r="13" spans="1:47" x14ac:dyDescent="0.3">
      <c r="A13" s="115" t="s">
        <v>12</v>
      </c>
      <c r="B13" s="111" t="s">
        <v>9</v>
      </c>
      <c r="C13" s="111" t="s">
        <v>54</v>
      </c>
      <c r="D13" s="112" t="s">
        <v>169</v>
      </c>
      <c r="E13" s="103">
        <v>3</v>
      </c>
      <c r="F13" s="103">
        <v>3</v>
      </c>
      <c r="G13" s="103">
        <f t="shared" si="3"/>
        <v>9</v>
      </c>
      <c r="H13" s="113" t="str">
        <f t="shared" si="0"/>
        <v>Moderado</v>
      </c>
      <c r="I13" s="120" t="s">
        <v>498</v>
      </c>
      <c r="J13" s="115" t="s">
        <v>22</v>
      </c>
      <c r="K13" s="116" t="s">
        <v>66</v>
      </c>
      <c r="L13" s="103">
        <v>3</v>
      </c>
      <c r="M13" s="103">
        <v>1</v>
      </c>
      <c r="N13" s="103">
        <f t="shared" si="4"/>
        <v>3</v>
      </c>
      <c r="O13" s="113" t="str">
        <f t="shared" si="1"/>
        <v>Muito Baixo</v>
      </c>
      <c r="P13" s="120" t="s">
        <v>498</v>
      </c>
      <c r="Q13" s="115" t="s">
        <v>33</v>
      </c>
      <c r="R13" s="116" t="s">
        <v>305</v>
      </c>
      <c r="S13" s="117" t="s">
        <v>317</v>
      </c>
      <c r="T13" s="103">
        <v>1</v>
      </c>
      <c r="U13" s="103">
        <v>4</v>
      </c>
      <c r="V13" s="103">
        <f t="shared" si="5"/>
        <v>4</v>
      </c>
      <c r="W13" s="113" t="str">
        <f t="shared" si="6"/>
        <v>Muito Baixo</v>
      </c>
      <c r="X13" s="120" t="s">
        <v>498</v>
      </c>
      <c r="Y13" s="115" t="s">
        <v>34</v>
      </c>
      <c r="Z13" s="116" t="s">
        <v>58</v>
      </c>
      <c r="AA13" s="117" t="s">
        <v>330</v>
      </c>
      <c r="AB13" s="103">
        <v>3</v>
      </c>
      <c r="AC13" s="103">
        <v>3</v>
      </c>
      <c r="AD13" s="103">
        <f t="shared" si="11"/>
        <v>9</v>
      </c>
      <c r="AE13" s="113" t="str">
        <f t="shared" si="12"/>
        <v>Moderado</v>
      </c>
      <c r="AF13" s="120" t="s">
        <v>498</v>
      </c>
      <c r="AG13" s="115" t="s">
        <v>34</v>
      </c>
      <c r="AH13" s="116" t="s">
        <v>58</v>
      </c>
      <c r="AI13" s="117" t="s">
        <v>331</v>
      </c>
      <c r="AJ13" s="103">
        <v>3</v>
      </c>
      <c r="AK13" s="103">
        <v>3</v>
      </c>
      <c r="AL13" s="103">
        <f t="shared" si="15"/>
        <v>9</v>
      </c>
      <c r="AM13" s="113" t="str">
        <f t="shared" si="16"/>
        <v>Moderado</v>
      </c>
      <c r="AN13" s="120" t="s">
        <v>498</v>
      </c>
      <c r="AO13" s="118" t="s">
        <v>32</v>
      </c>
      <c r="AP13" s="116"/>
      <c r="AQ13" s="117"/>
      <c r="AT13" s="119"/>
      <c r="AU13" s="120" t="s">
        <v>498</v>
      </c>
    </row>
    <row r="14" spans="1:47" x14ac:dyDescent="0.3">
      <c r="A14" s="115" t="s">
        <v>13</v>
      </c>
      <c r="B14" s="111" t="s">
        <v>9</v>
      </c>
      <c r="C14" s="111" t="s">
        <v>54</v>
      </c>
      <c r="D14" s="112">
        <v>10520988</v>
      </c>
      <c r="E14" s="103">
        <v>3</v>
      </c>
      <c r="F14" s="103">
        <v>3</v>
      </c>
      <c r="G14" s="103">
        <f t="shared" si="3"/>
        <v>9</v>
      </c>
      <c r="H14" s="113" t="str">
        <f t="shared" si="0"/>
        <v>Moderado</v>
      </c>
      <c r="I14" s="120" t="s">
        <v>499</v>
      </c>
      <c r="J14" s="115" t="s">
        <v>22</v>
      </c>
      <c r="K14" s="116" t="s">
        <v>43</v>
      </c>
      <c r="L14" s="103">
        <v>3</v>
      </c>
      <c r="M14" s="103">
        <v>2</v>
      </c>
      <c r="N14" s="103">
        <f t="shared" si="4"/>
        <v>6</v>
      </c>
      <c r="O14" s="113" t="str">
        <f t="shared" si="1"/>
        <v>Baixo</v>
      </c>
      <c r="P14" s="120" t="s">
        <v>499</v>
      </c>
      <c r="Q14" s="115" t="s">
        <v>33</v>
      </c>
      <c r="R14" s="116" t="s">
        <v>305</v>
      </c>
      <c r="S14" s="117" t="s">
        <v>318</v>
      </c>
      <c r="T14" s="103">
        <v>1</v>
      </c>
      <c r="U14" s="103">
        <v>2</v>
      </c>
      <c r="V14" s="103">
        <f t="shared" si="5"/>
        <v>2</v>
      </c>
      <c r="W14" s="113" t="str">
        <f t="shared" si="6"/>
        <v>Muito Baixo</v>
      </c>
      <c r="X14" s="120" t="s">
        <v>499</v>
      </c>
      <c r="Y14" s="115" t="s">
        <v>34</v>
      </c>
      <c r="Z14" s="116" t="s">
        <v>58</v>
      </c>
      <c r="AA14" s="117" t="s">
        <v>332</v>
      </c>
      <c r="AB14" s="103">
        <v>3</v>
      </c>
      <c r="AC14" s="103">
        <v>2</v>
      </c>
      <c r="AD14" s="103">
        <f t="shared" si="11"/>
        <v>6</v>
      </c>
      <c r="AE14" s="113" t="str">
        <f t="shared" si="12"/>
        <v>Baixo</v>
      </c>
      <c r="AF14" s="120" t="s">
        <v>499</v>
      </c>
      <c r="AG14" s="115" t="s">
        <v>34</v>
      </c>
      <c r="AH14" s="116" t="s">
        <v>58</v>
      </c>
      <c r="AI14" s="117" t="s">
        <v>333</v>
      </c>
      <c r="AJ14" s="103">
        <v>3</v>
      </c>
      <c r="AK14" s="103">
        <v>2</v>
      </c>
      <c r="AL14" s="103">
        <f t="shared" si="15"/>
        <v>6</v>
      </c>
      <c r="AM14" s="113" t="str">
        <f t="shared" si="16"/>
        <v>Baixo</v>
      </c>
      <c r="AN14" s="120" t="s">
        <v>499</v>
      </c>
      <c r="AO14" s="118" t="s">
        <v>32</v>
      </c>
      <c r="AP14" s="116"/>
      <c r="AQ14" s="117"/>
      <c r="AT14" s="119"/>
      <c r="AU14" s="120" t="s">
        <v>499</v>
      </c>
    </row>
    <row r="15" spans="1:47" x14ac:dyDescent="0.3">
      <c r="A15" s="115" t="s">
        <v>14</v>
      </c>
      <c r="B15" s="111" t="s">
        <v>9</v>
      </c>
      <c r="C15" s="111" t="s">
        <v>54</v>
      </c>
      <c r="D15" s="112">
        <v>10521258</v>
      </c>
      <c r="E15" s="103">
        <v>3</v>
      </c>
      <c r="F15" s="103">
        <v>2</v>
      </c>
      <c r="G15" s="103">
        <f t="shared" si="3"/>
        <v>6</v>
      </c>
      <c r="H15" s="113" t="str">
        <f t="shared" si="0"/>
        <v>Baixo</v>
      </c>
      <c r="I15" s="120" t="s">
        <v>500</v>
      </c>
      <c r="J15" s="115" t="s">
        <v>22</v>
      </c>
      <c r="K15" s="116" t="s">
        <v>43</v>
      </c>
      <c r="L15" s="103">
        <v>3</v>
      </c>
      <c r="M15" s="103">
        <v>2</v>
      </c>
      <c r="N15" s="103">
        <f t="shared" si="4"/>
        <v>6</v>
      </c>
      <c r="O15" s="113" t="str">
        <f t="shared" si="1"/>
        <v>Baixo</v>
      </c>
      <c r="P15" s="120" t="s">
        <v>500</v>
      </c>
      <c r="Q15" s="115" t="s">
        <v>33</v>
      </c>
      <c r="R15" s="116" t="s">
        <v>305</v>
      </c>
      <c r="S15" s="117" t="s">
        <v>319</v>
      </c>
      <c r="T15" s="103">
        <v>1</v>
      </c>
      <c r="U15" s="103">
        <v>2</v>
      </c>
      <c r="V15" s="103">
        <f t="shared" si="5"/>
        <v>2</v>
      </c>
      <c r="W15" s="113" t="str">
        <f t="shared" si="6"/>
        <v>Muito Baixo</v>
      </c>
      <c r="X15" s="120" t="s">
        <v>500</v>
      </c>
      <c r="Y15" s="115" t="s">
        <v>34</v>
      </c>
      <c r="Z15" s="116" t="s">
        <v>58</v>
      </c>
      <c r="AA15" s="117" t="s">
        <v>334</v>
      </c>
      <c r="AB15" s="103">
        <v>3</v>
      </c>
      <c r="AC15" s="103">
        <v>2</v>
      </c>
      <c r="AD15" s="103">
        <f t="shared" si="11"/>
        <v>6</v>
      </c>
      <c r="AE15" s="113" t="str">
        <f t="shared" si="12"/>
        <v>Baixo</v>
      </c>
      <c r="AF15" s="120" t="s">
        <v>500</v>
      </c>
      <c r="AG15" s="115" t="s">
        <v>34</v>
      </c>
      <c r="AH15" s="116" t="s">
        <v>58</v>
      </c>
      <c r="AI15" s="117" t="s">
        <v>335</v>
      </c>
      <c r="AJ15" s="103">
        <v>3</v>
      </c>
      <c r="AK15" s="103">
        <v>2</v>
      </c>
      <c r="AL15" s="103">
        <f t="shared" si="15"/>
        <v>6</v>
      </c>
      <c r="AM15" s="113" t="str">
        <f t="shared" si="16"/>
        <v>Baixo</v>
      </c>
      <c r="AN15" s="120" t="s">
        <v>500</v>
      </c>
      <c r="AO15" s="118" t="s">
        <v>32</v>
      </c>
      <c r="AP15" s="116"/>
      <c r="AQ15" s="117"/>
      <c r="AT15" s="119"/>
      <c r="AU15" s="120" t="s">
        <v>500</v>
      </c>
    </row>
    <row r="16" spans="1:47" x14ac:dyDescent="0.3">
      <c r="A16" s="121" t="s">
        <v>15</v>
      </c>
      <c r="B16" s="111" t="s">
        <v>9</v>
      </c>
      <c r="C16" s="111" t="s">
        <v>55</v>
      </c>
      <c r="D16" s="112" t="s">
        <v>506</v>
      </c>
      <c r="E16" s="103">
        <v>1</v>
      </c>
      <c r="F16" s="103">
        <v>2</v>
      </c>
      <c r="G16" s="103">
        <f t="shared" si="3"/>
        <v>2</v>
      </c>
      <c r="H16" s="113" t="str">
        <f t="shared" si="0"/>
        <v>Muito Baixo</v>
      </c>
      <c r="I16" s="120" t="s">
        <v>501</v>
      </c>
      <c r="J16" s="115" t="s">
        <v>22</v>
      </c>
      <c r="K16" s="116" t="s">
        <v>44</v>
      </c>
      <c r="L16" s="103">
        <v>3</v>
      </c>
      <c r="M16" s="103">
        <v>2</v>
      </c>
      <c r="N16" s="103">
        <f t="shared" si="4"/>
        <v>6</v>
      </c>
      <c r="O16" s="113" t="str">
        <f t="shared" si="1"/>
        <v>Baixo</v>
      </c>
      <c r="P16" s="120" t="s">
        <v>501</v>
      </c>
      <c r="Q16" s="115" t="s">
        <v>33</v>
      </c>
      <c r="R16" s="116" t="s">
        <v>320</v>
      </c>
      <c r="S16" s="117" t="s">
        <v>321</v>
      </c>
      <c r="T16" s="103">
        <v>1</v>
      </c>
      <c r="U16" s="103">
        <v>2</v>
      </c>
      <c r="V16" s="103">
        <f t="shared" si="5"/>
        <v>2</v>
      </c>
      <c r="W16" s="113" t="str">
        <f t="shared" si="6"/>
        <v>Muito Baixo</v>
      </c>
      <c r="X16" s="120" t="s">
        <v>501</v>
      </c>
      <c r="Y16" s="115" t="s">
        <v>34</v>
      </c>
      <c r="Z16" s="116" t="s">
        <v>60</v>
      </c>
      <c r="AA16" s="117" t="s">
        <v>336</v>
      </c>
      <c r="AB16" s="103">
        <v>3</v>
      </c>
      <c r="AC16" s="103">
        <v>2</v>
      </c>
      <c r="AD16" s="103">
        <f t="shared" si="11"/>
        <v>6</v>
      </c>
      <c r="AE16" s="113" t="str">
        <f t="shared" si="12"/>
        <v>Baixo</v>
      </c>
      <c r="AF16" s="120" t="s">
        <v>501</v>
      </c>
      <c r="AG16" s="115" t="s">
        <v>34</v>
      </c>
      <c r="AH16" s="116" t="s">
        <v>63</v>
      </c>
      <c r="AI16" s="117" t="s">
        <v>63</v>
      </c>
      <c r="AJ16" s="103">
        <v>3</v>
      </c>
      <c r="AK16" s="103">
        <v>2</v>
      </c>
      <c r="AL16" s="103">
        <f t="shared" si="15"/>
        <v>6</v>
      </c>
      <c r="AM16" s="113" t="str">
        <f t="shared" si="16"/>
        <v>Baixo</v>
      </c>
      <c r="AN16" s="120" t="s">
        <v>501</v>
      </c>
      <c r="AO16" s="118" t="s">
        <v>32</v>
      </c>
      <c r="AP16" s="116"/>
      <c r="AQ16" s="117"/>
      <c r="AT16" s="119"/>
      <c r="AU16" s="120" t="s">
        <v>501</v>
      </c>
    </row>
    <row r="17" spans="1:47" ht="15" thickBot="1" x14ac:dyDescent="0.35">
      <c r="A17" s="125" t="s">
        <v>16</v>
      </c>
      <c r="B17" s="126" t="s">
        <v>9</v>
      </c>
      <c r="C17" s="126" t="s">
        <v>56</v>
      </c>
      <c r="D17" s="127" t="s">
        <v>170</v>
      </c>
      <c r="E17" s="128">
        <v>3</v>
      </c>
      <c r="F17" s="128">
        <v>2</v>
      </c>
      <c r="G17" s="128">
        <f t="shared" si="3"/>
        <v>6</v>
      </c>
      <c r="H17" s="129" t="str">
        <f t="shared" si="0"/>
        <v>Baixo</v>
      </c>
      <c r="I17" s="130" t="s">
        <v>502</v>
      </c>
      <c r="J17" s="125" t="s">
        <v>22</v>
      </c>
      <c r="K17" s="131" t="s">
        <v>45</v>
      </c>
      <c r="L17" s="128">
        <v>3</v>
      </c>
      <c r="M17" s="128">
        <v>2</v>
      </c>
      <c r="N17" s="128">
        <f t="shared" si="4"/>
        <v>6</v>
      </c>
      <c r="O17" s="129" t="str">
        <f t="shared" si="1"/>
        <v>Baixo</v>
      </c>
      <c r="P17" s="130" t="s">
        <v>502</v>
      </c>
      <c r="Q17" s="125" t="s">
        <v>33</v>
      </c>
      <c r="R17" s="131" t="s">
        <v>320</v>
      </c>
      <c r="S17" s="132" t="s">
        <v>322</v>
      </c>
      <c r="T17" s="128">
        <v>1</v>
      </c>
      <c r="U17" s="128">
        <v>2</v>
      </c>
      <c r="V17" s="128">
        <f t="shared" si="5"/>
        <v>2</v>
      </c>
      <c r="W17" s="129" t="str">
        <f t="shared" si="6"/>
        <v>Muito Baixo</v>
      </c>
      <c r="X17" s="130" t="s">
        <v>502</v>
      </c>
      <c r="Y17" s="125" t="s">
        <v>34</v>
      </c>
      <c r="Z17" s="131" t="s">
        <v>61</v>
      </c>
      <c r="AA17" s="132" t="s">
        <v>337</v>
      </c>
      <c r="AB17" s="128">
        <v>3</v>
      </c>
      <c r="AC17" s="128">
        <v>2</v>
      </c>
      <c r="AD17" s="128">
        <f t="shared" si="11"/>
        <v>6</v>
      </c>
      <c r="AE17" s="129" t="str">
        <f t="shared" si="12"/>
        <v>Baixo</v>
      </c>
      <c r="AF17" s="130" t="s">
        <v>502</v>
      </c>
      <c r="AG17" s="125" t="s">
        <v>34</v>
      </c>
      <c r="AH17" s="131" t="s">
        <v>64</v>
      </c>
      <c r="AI17" s="132" t="s">
        <v>338</v>
      </c>
      <c r="AJ17" s="128">
        <v>3</v>
      </c>
      <c r="AK17" s="128">
        <v>2</v>
      </c>
      <c r="AL17" s="128">
        <f t="shared" si="15"/>
        <v>6</v>
      </c>
      <c r="AM17" s="129" t="str">
        <f t="shared" si="16"/>
        <v>Baixo</v>
      </c>
      <c r="AN17" s="130" t="s">
        <v>502</v>
      </c>
      <c r="AO17" s="133" t="s">
        <v>32</v>
      </c>
      <c r="AP17" s="131"/>
      <c r="AQ17" s="132"/>
      <c r="AR17" s="128"/>
      <c r="AS17" s="128"/>
      <c r="AT17" s="134"/>
      <c r="AU17" s="130" t="s">
        <v>502</v>
      </c>
    </row>
    <row r="18" spans="1:47" x14ac:dyDescent="0.3">
      <c r="Y18" s="103" t="s">
        <v>32</v>
      </c>
    </row>
    <row r="19" spans="1:47" x14ac:dyDescent="0.3">
      <c r="A19" s="103" t="s">
        <v>24</v>
      </c>
    </row>
    <row r="20" spans="1:47" x14ac:dyDescent="0.3">
      <c r="A20" s="135" t="s">
        <v>23</v>
      </c>
      <c r="B20" s="103" t="s">
        <v>22</v>
      </c>
      <c r="C20" s="103" t="s">
        <v>57</v>
      </c>
    </row>
    <row r="22" spans="1:47" x14ac:dyDescent="0.3">
      <c r="A22" s="136"/>
      <c r="B22" s="103" t="s">
        <v>440</v>
      </c>
    </row>
    <row r="23" spans="1:47" x14ac:dyDescent="0.3">
      <c r="A23" s="137"/>
      <c r="B23" s="103" t="s">
        <v>17</v>
      </c>
    </row>
    <row r="25" spans="1:47" x14ac:dyDescent="0.3">
      <c r="A25" s="135" t="s">
        <v>65</v>
      </c>
    </row>
  </sheetData>
  <mergeCells count="20">
    <mergeCell ref="C2:C3"/>
    <mergeCell ref="J2:K2"/>
    <mergeCell ref="A2:A3"/>
    <mergeCell ref="B2:B3"/>
    <mergeCell ref="D2:D3"/>
    <mergeCell ref="G3:H3"/>
    <mergeCell ref="E2:H2"/>
    <mergeCell ref="N3:O3"/>
    <mergeCell ref="AD3:AE3"/>
    <mergeCell ref="V3:W3"/>
    <mergeCell ref="AL3:AM3"/>
    <mergeCell ref="AR2:AT2"/>
    <mergeCell ref="Q2:S2"/>
    <mergeCell ref="AO2:AQ2"/>
    <mergeCell ref="T2:W2"/>
    <mergeCell ref="L2:O2"/>
    <mergeCell ref="AB2:AE2"/>
    <mergeCell ref="AJ2:AM2"/>
    <mergeCell ref="Y2:AA2"/>
    <mergeCell ref="AG2:AI2"/>
  </mergeCells>
  <conditionalFormatting sqref="H5:I17">
    <cfRule type="expression" dxfId="124" priority="1">
      <formula>H5="Muito Baixo"</formula>
    </cfRule>
    <cfRule type="expression" dxfId="123" priority="2">
      <formula>H5="Baixo"</formula>
    </cfRule>
    <cfRule type="expression" dxfId="122" priority="3">
      <formula>H5="Moderado"</formula>
    </cfRule>
    <cfRule type="expression" dxfId="121" priority="4">
      <formula>H5="Alto"</formula>
    </cfRule>
    <cfRule type="expression" dxfId="120" priority="5">
      <formula>H5="Muito Alto"</formula>
    </cfRule>
  </conditionalFormatting>
  <conditionalFormatting sqref="O5:P17">
    <cfRule type="expression" dxfId="119" priority="6">
      <formula>O5="Muito Baixo"</formula>
    </cfRule>
    <cfRule type="expression" dxfId="118" priority="7">
      <formula>O5="Baixo"</formula>
    </cfRule>
    <cfRule type="expression" dxfId="117" priority="8">
      <formula>O5="Moderado"</formula>
    </cfRule>
    <cfRule type="expression" dxfId="116" priority="9">
      <formula>O5="Alto"</formula>
    </cfRule>
    <cfRule type="expression" dxfId="115" priority="10">
      <formula>O5="Muito Alto"</formula>
    </cfRule>
  </conditionalFormatting>
  <conditionalFormatting sqref="W5:X17">
    <cfRule type="expression" dxfId="114" priority="11">
      <formula>W5="Muito Baixo"</formula>
    </cfRule>
    <cfRule type="expression" dxfId="113" priority="12">
      <formula>W5="Baixo"</formula>
    </cfRule>
    <cfRule type="expression" dxfId="112" priority="13">
      <formula>W5="Moderado"</formula>
    </cfRule>
    <cfRule type="expression" dxfId="111" priority="14">
      <formula>W5="Alto"</formula>
    </cfRule>
    <cfRule type="expression" dxfId="110" priority="15">
      <formula>W5="Muito Alto"</formula>
    </cfRule>
  </conditionalFormatting>
  <conditionalFormatting sqref="AE7">
    <cfRule type="expression" dxfId="109" priority="286">
      <formula>AE7="Muito Baixo"</formula>
    </cfRule>
    <cfRule type="expression" dxfId="108" priority="290">
      <formula>AE7="Muito Alto"</formula>
    </cfRule>
    <cfRule type="expression" dxfId="107" priority="289">
      <formula>AE7="Alto"</formula>
    </cfRule>
    <cfRule type="expression" dxfId="106" priority="288">
      <formula>AE7="Moderado"</formula>
    </cfRule>
    <cfRule type="expression" dxfId="105" priority="287">
      <formula>AE7="Baixo"</formula>
    </cfRule>
  </conditionalFormatting>
  <conditionalFormatting sqref="AE9:AE17">
    <cfRule type="expression" dxfId="104" priority="283">
      <formula>AE9="Moderado"</formula>
    </cfRule>
    <cfRule type="expression" dxfId="103" priority="284">
      <formula>AE9="Alto"</formula>
    </cfRule>
    <cfRule type="expression" dxfId="102" priority="285">
      <formula>AE9="Muito Alto"</formula>
    </cfRule>
    <cfRule type="expression" dxfId="101" priority="281">
      <formula>AE9="Muito Baixo"</formula>
    </cfRule>
    <cfRule type="expression" dxfId="100" priority="282">
      <formula>AE9="Baixo"</formula>
    </cfRule>
  </conditionalFormatting>
  <conditionalFormatting sqref="AF5:AF17">
    <cfRule type="expression" dxfId="99" priority="86">
      <formula>AF5="Muito Baixo"</formula>
    </cfRule>
    <cfRule type="expression" dxfId="98" priority="87">
      <formula>AF5="Baixo"</formula>
    </cfRule>
    <cfRule type="expression" dxfId="97" priority="88">
      <formula>AF5="Moderado"</formula>
    </cfRule>
    <cfRule type="expression" dxfId="96" priority="89">
      <formula>AF5="Alto"</formula>
    </cfRule>
    <cfRule type="expression" dxfId="95" priority="90">
      <formula>AF5="Muito Alto"</formula>
    </cfRule>
  </conditionalFormatting>
  <conditionalFormatting sqref="AM10:AM17">
    <cfRule type="expression" dxfId="94" priority="74">
      <formula>AM10="Alto"</formula>
    </cfRule>
    <cfRule type="expression" dxfId="93" priority="75">
      <formula>AM10="Muito Alto"</formula>
    </cfRule>
    <cfRule type="expression" dxfId="92" priority="71">
      <formula>AM10="Muito Baixo"</formula>
    </cfRule>
    <cfRule type="expression" dxfId="91" priority="72">
      <formula>AM10="Baixo"</formula>
    </cfRule>
    <cfRule type="expression" dxfId="90" priority="73">
      <formula>AM10="Moderado"</formula>
    </cfRule>
  </conditionalFormatting>
  <conditionalFormatting sqref="AN5:AN17">
    <cfRule type="expression" dxfId="89" priority="22">
      <formula>AN5="Baixo"</formula>
    </cfRule>
    <cfRule type="expression" dxfId="88" priority="24">
      <formula>AN5="Alto"</formula>
    </cfRule>
    <cfRule type="expression" dxfId="87" priority="25">
      <formula>AN5="Muito Alto"</formula>
    </cfRule>
    <cfRule type="expression" dxfId="86" priority="23">
      <formula>AN5="Moderado"</formula>
    </cfRule>
    <cfRule type="expression" dxfId="85" priority="21">
      <formula>AN5="Muito Baixo"</formula>
    </cfRule>
  </conditionalFormatting>
  <conditionalFormatting sqref="AU5:AU17">
    <cfRule type="expression" dxfId="84" priority="16">
      <formula>AU5="Muito Baixo"</formula>
    </cfRule>
    <cfRule type="expression" dxfId="83" priority="17">
      <formula>AU5="Baixo"</formula>
    </cfRule>
    <cfRule type="expression" dxfId="82" priority="18">
      <formula>AU5="Moderado"</formula>
    </cfRule>
    <cfRule type="expression" dxfId="81" priority="20">
      <formula>AU5="Muito Alto"</formula>
    </cfRule>
    <cfRule type="expression" dxfId="80" priority="19">
      <formula>AU5="Alto"</formula>
    </cfRule>
  </conditionalFormatting>
  <hyperlinks>
    <hyperlink ref="A4" r:id="rId1" xr:uid="{176569E6-0524-4191-AE0B-96ED34F33198}"/>
    <hyperlink ref="A5" r:id="rId2" xr:uid="{01668656-E3E4-4359-9452-E80978AEAEF8}"/>
    <hyperlink ref="A6" r:id="rId3" xr:uid="{B5455AD6-2EF1-4E80-8EB7-4CACAEA989B1}"/>
    <hyperlink ref="A7" r:id="rId4" xr:uid="{5E1BE8A9-F024-4BCB-BE96-213396E37F69}"/>
    <hyperlink ref="A8" r:id="rId5" xr:uid="{D92726AF-77B9-4A40-9087-0FE5F42BBF53}"/>
    <hyperlink ref="A10" r:id="rId6" xr:uid="{694AAF6B-7A7B-404C-8CE2-D6B4A5BE0AB2}"/>
    <hyperlink ref="A11" r:id="rId7" xr:uid="{059B872C-B375-4B49-9875-29029E97C402}"/>
    <hyperlink ref="A12" r:id="rId8" xr:uid="{7B5C825F-E5D6-4680-A6BB-2B8867ED2847}"/>
    <hyperlink ref="A13" r:id="rId9" xr:uid="{26BD189F-E3FC-4A46-85A9-07A7BB70E6BB}"/>
    <hyperlink ref="A14" r:id="rId10" xr:uid="{59850DC1-6415-4A89-82E9-EF5E718549A0}"/>
    <hyperlink ref="A15" r:id="rId11" xr:uid="{E3997653-D04F-4CE4-83D5-E2D9DAA7DED3}"/>
    <hyperlink ref="A16" r:id="rId12" xr:uid="{31D8EFAA-4BB0-413F-B64B-C7071F125FC5}"/>
    <hyperlink ref="A17" r:id="rId13" xr:uid="{1C85711C-6A5E-46A3-83A0-F58E2EC6FF52}"/>
    <hyperlink ref="A20" r:id="rId14" xr:uid="{7517C035-0625-4CAE-BFCB-512A73777F26}"/>
    <hyperlink ref="A9" r:id="rId15" xr:uid="{B4824E57-87D7-4340-AA65-12217B0624E4}"/>
    <hyperlink ref="J5" r:id="rId16" xr:uid="{44A5F701-C54A-4104-A93A-665BDEBA765A}"/>
    <hyperlink ref="J6" r:id="rId17" xr:uid="{4D4060FA-6DE4-4FC0-854E-E6B998B8452F}"/>
    <hyperlink ref="J7" r:id="rId18" xr:uid="{BE5D75C4-25A9-4744-BA3E-D8CB2A614AD7}"/>
    <hyperlink ref="J8" r:id="rId19" xr:uid="{2B9B7531-F52A-46C7-A764-E490393C2660}"/>
    <hyperlink ref="J9" r:id="rId20" xr:uid="{FD7D1456-D8DE-4964-8952-93462DF4F341}"/>
    <hyperlink ref="J10" r:id="rId21" xr:uid="{237DF32C-6DCA-4657-A80A-536696FE903A}"/>
    <hyperlink ref="J11" r:id="rId22" xr:uid="{EDB818E8-6111-41AA-95FB-1D357686B435}"/>
    <hyperlink ref="J12" r:id="rId23" xr:uid="{59613CF7-D515-4B9A-B3DE-C9951E532F8C}"/>
    <hyperlink ref="J13" r:id="rId24" xr:uid="{8B032223-6D66-438C-BB3B-338792A6E9CA}"/>
    <hyperlink ref="J14" r:id="rId25" xr:uid="{0A22149A-19D1-4C74-B74E-02AED43A6C40}"/>
    <hyperlink ref="J15" r:id="rId26" xr:uid="{F9C8C10A-86D3-4412-96B8-1973F2B06141}"/>
    <hyperlink ref="J16" r:id="rId27" xr:uid="{5AACFF74-B477-48FA-BE0E-07695D0E03F8}"/>
    <hyperlink ref="J17" r:id="rId28" xr:uid="{4D2E60CF-2133-44DB-AA4D-894F5E4CA35B}"/>
    <hyperlink ref="Y7" r:id="rId29" xr:uid="{CAA754CC-FA06-4601-946F-793B42BEFC89}"/>
    <hyperlink ref="Y9" r:id="rId30" xr:uid="{F1425EE6-33E2-4BC0-A582-E48AEADF28AC}"/>
    <hyperlink ref="Y10" r:id="rId31" xr:uid="{CA2E0398-6B7C-4F01-AD66-989217E09B79}"/>
    <hyperlink ref="Y11" r:id="rId32" xr:uid="{43911B61-C4AF-4E9E-9844-194823923C57}"/>
    <hyperlink ref="Y12" r:id="rId33" xr:uid="{1D4B0A6F-8B48-4194-BA54-6F2936CAFEE8}"/>
    <hyperlink ref="Y13" r:id="rId34" xr:uid="{55F261C9-E3B8-4779-8FFC-EFCE92434B01}"/>
    <hyperlink ref="Y14" r:id="rId35" xr:uid="{22AAB245-37DA-4416-A19E-250D29C7C389}"/>
    <hyperlink ref="Y15" r:id="rId36" xr:uid="{EC1944B7-CA8E-41C7-9599-6C73F39F697A}"/>
    <hyperlink ref="Y16" r:id="rId37" xr:uid="{DC18016D-7AF2-4C5B-9034-DF1902BE46B9}"/>
    <hyperlink ref="Y17" r:id="rId38" xr:uid="{F2909DCE-A1DA-48B5-851B-DB6C89C4A188}"/>
    <hyperlink ref="AG10" r:id="rId39" xr:uid="{849A9D35-C262-4021-BF43-D2A4D3F58DB2}"/>
    <hyperlink ref="AG11" r:id="rId40" xr:uid="{3D8F967B-4233-41BE-9616-B7A80F99DB4E}"/>
    <hyperlink ref="AG12" r:id="rId41" xr:uid="{9A9A706C-3436-41BC-AED4-C6481F02A478}"/>
    <hyperlink ref="AG13" r:id="rId42" xr:uid="{C2A7019C-DA4B-40D2-A515-58141C079985}"/>
    <hyperlink ref="AG14" r:id="rId43" xr:uid="{17E415D6-D30D-4198-ABEE-DBFD6F31969B}"/>
    <hyperlink ref="AG15" r:id="rId44" xr:uid="{1FBD0806-6528-4055-BD99-E26CF3AFEF89}"/>
    <hyperlink ref="AG16" r:id="rId45" xr:uid="{69C4FBA1-F4C4-40FD-A101-471AA30EF8D7}"/>
    <hyperlink ref="AG17" r:id="rId46" xr:uid="{1DD7265C-EC62-4016-89F8-F834C218C046}"/>
    <hyperlink ref="AO10" r:id="rId47" xr:uid="{59DA7A7D-71D3-4945-941B-8BB4B3014FB0}"/>
    <hyperlink ref="AO12" r:id="rId48" xr:uid="{9AA7C511-7C41-4274-98C2-1212C41721C6}"/>
    <hyperlink ref="A25" r:id="rId49" xr:uid="{D78CFFCD-F7E7-4E68-9456-B0AC8294B4D7}"/>
    <hyperlink ref="Q5" r:id="rId50" location="350T(1).doc" xr:uid="{5E48BC64-FC84-4846-9B2D-59C91CD06F93}"/>
    <hyperlink ref="Q6" r:id="rId51" location="350T(2).doc" xr:uid="{EE59368D-DE88-4296-AD61-711087F1C36C}"/>
    <hyperlink ref="Q7" r:id="rId52" location="350T(3).doc" xr:uid="{F8118326-9BD2-4E09-B957-37D663843F78}"/>
    <hyperlink ref="Q8" r:id="rId53" location="250T(4).doc" xr:uid="{3FC878FA-132A-4611-9A00-1822973EC02C}"/>
    <hyperlink ref="Q9" r:id="rId54" location="530T(5).doc" xr:uid="{5DA4DD67-54BC-474E-B4A9-7088AD52CA47}"/>
    <hyperlink ref="Q10" r:id="rId55" location="660T(6).doc" xr:uid="{2930EF1B-740D-41B1-BCFA-08B5C0BAE752}"/>
    <hyperlink ref="Q11" r:id="rId56" location="500T(7).doc" xr:uid="{171D97EC-156E-42BA-9096-D883F3AE604B}"/>
    <hyperlink ref="Q12" r:id="rId57" location="1400T(8).doc" xr:uid="{568E6074-CB9D-4CB9-BE87-C4F9314C2E35}"/>
    <hyperlink ref="Q13" r:id="rId58" location="660T(9).doc" xr:uid="{A08A4024-E552-4D18-B553-06A0FC1706EC}"/>
    <hyperlink ref="Q14" r:id="rId59" location="660T(10).doc" xr:uid="{F80D2BF1-D39E-4220-867C-CBE650E697AE}"/>
    <hyperlink ref="Q15" r:id="rId60" location="660T(11).doc" xr:uid="{B52B9BB8-9C7E-4CD3-AC0C-E6853A443120}"/>
    <hyperlink ref="Q16" r:id="rId61" location="660T(11).doc" xr:uid="{D791E994-2871-4A3A-AE6D-0F9DA796C0B3}"/>
    <hyperlink ref="Q17" r:id="rId62" location="840T(13).doc" xr:uid="{912CDE73-D315-4393-99F9-CD545BBD8DA2}"/>
  </hyperlinks>
  <pageMargins left="0.7" right="0.7" top="0.75" bottom="0.75" header="0.3" footer="0.3"/>
  <pageSetup paperSize="9" orientation="portrait" r:id="rId63"/>
  <ignoredErrors>
    <ignoredError sqref="D11 D13 D17" numberStoredAsText="1"/>
  </ignoredErrors>
  <legacyDrawing r:id="rId6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6BB9-F20E-4329-BACC-61EB45654351}">
  <sheetPr>
    <tabColor rgb="FF00B050"/>
  </sheetPr>
  <dimension ref="A1:L167"/>
  <sheetViews>
    <sheetView zoomScale="104" zoomScaleNormal="85" workbookViewId="0">
      <pane ySplit="3" topLeftCell="A153" activePane="bottomLeft" state="frozen"/>
      <selection pane="bottomLeft" activeCell="H164" sqref="H164"/>
    </sheetView>
  </sheetViews>
  <sheetFormatPr defaultRowHeight="14.4" x14ac:dyDescent="0.3"/>
  <cols>
    <col min="1" max="1" width="20.109375" style="1" customWidth="1"/>
    <col min="2" max="2" width="49.5546875" bestFit="1" customWidth="1"/>
    <col min="3" max="3" width="17" customWidth="1"/>
    <col min="4" max="4" width="21.44140625" customWidth="1"/>
    <col min="5" max="5" width="12.6640625" customWidth="1"/>
    <col min="6" max="7" width="14" customWidth="1"/>
    <col min="8" max="8" width="14.6640625" customWidth="1"/>
    <col min="9" max="9" width="56.88671875" customWidth="1"/>
  </cols>
  <sheetData>
    <row r="1" spans="1:12" ht="15" customHeight="1" thickBot="1" x14ac:dyDescent="0.35">
      <c r="F1" s="68"/>
      <c r="G1" s="68"/>
      <c r="H1" s="68"/>
    </row>
    <row r="2" spans="1:12" ht="30" customHeight="1" x14ac:dyDescent="0.3">
      <c r="A2" s="148" t="s">
        <v>18</v>
      </c>
      <c r="B2" s="150" t="s">
        <v>19</v>
      </c>
      <c r="C2" s="150" t="s">
        <v>27</v>
      </c>
      <c r="D2" s="150" t="s">
        <v>130</v>
      </c>
      <c r="E2" s="152" t="s">
        <v>163</v>
      </c>
      <c r="F2" s="153"/>
      <c r="G2" s="153"/>
      <c r="H2" s="154"/>
      <c r="I2" s="146" t="s">
        <v>191</v>
      </c>
    </row>
    <row r="3" spans="1:12" ht="20.100000000000001" customHeight="1" thickBot="1" x14ac:dyDescent="0.35">
      <c r="A3" s="149"/>
      <c r="B3" s="151"/>
      <c r="C3" s="151"/>
      <c r="D3" s="151"/>
      <c r="E3" s="72" t="s">
        <v>156</v>
      </c>
      <c r="F3" s="73" t="s">
        <v>140</v>
      </c>
      <c r="G3" s="155" t="s">
        <v>164</v>
      </c>
      <c r="H3" s="156"/>
      <c r="I3" s="147"/>
    </row>
    <row r="4" spans="1:12" x14ac:dyDescent="0.3">
      <c r="A4" s="84">
        <v>1</v>
      </c>
      <c r="B4" s="102" t="s">
        <v>131</v>
      </c>
      <c r="C4" s="102" t="s">
        <v>173</v>
      </c>
      <c r="D4" s="102" t="s">
        <v>174</v>
      </c>
      <c r="E4" s="18"/>
      <c r="F4" s="18"/>
      <c r="G4" s="18">
        <f>E4*F4</f>
        <v>0</v>
      </c>
      <c r="H4" s="23"/>
      <c r="I4" s="15" t="s">
        <v>199</v>
      </c>
      <c r="K4" s="13"/>
      <c r="L4" t="s">
        <v>440</v>
      </c>
    </row>
    <row r="5" spans="1:12" x14ac:dyDescent="0.3">
      <c r="A5" s="85">
        <v>2</v>
      </c>
      <c r="B5" s="94" t="s">
        <v>131</v>
      </c>
      <c r="C5" s="94" t="s">
        <v>173</v>
      </c>
      <c r="D5" s="94" t="s">
        <v>180</v>
      </c>
      <c r="G5">
        <f t="shared" ref="G5:G8" si="0">E5*F5</f>
        <v>0</v>
      </c>
      <c r="H5" s="8"/>
      <c r="I5" s="15" t="s">
        <v>199</v>
      </c>
      <c r="K5" s="14"/>
      <c r="L5" t="s">
        <v>17</v>
      </c>
    </row>
    <row r="6" spans="1:12" x14ac:dyDescent="0.3">
      <c r="A6" s="85">
        <v>3</v>
      </c>
      <c r="B6" s="79" t="s">
        <v>131</v>
      </c>
      <c r="C6" s="79" t="s">
        <v>182</v>
      </c>
      <c r="D6" s="79" t="s">
        <v>181</v>
      </c>
      <c r="E6">
        <v>2</v>
      </c>
      <c r="F6">
        <v>5</v>
      </c>
      <c r="G6">
        <f t="shared" si="0"/>
        <v>10</v>
      </c>
      <c r="H6" s="69" t="str">
        <f t="shared" ref="H6:H8" si="1">_xlfn.IFS(G6&lt;=4,"Muito Baixo",G6&lt;=8,"Baixo",G6&lt;=18,"Moderado",G6&lt;=24,"Alto",G6&lt;=30,"Muito Alto",G6&gt;30,FALSE)</f>
        <v>Moderado</v>
      </c>
      <c r="I6" s="9" t="s">
        <v>490</v>
      </c>
    </row>
    <row r="7" spans="1:12" x14ac:dyDescent="0.3">
      <c r="A7" s="85">
        <v>4</v>
      </c>
      <c r="B7" s="79" t="s">
        <v>131</v>
      </c>
      <c r="C7" s="79" t="s">
        <v>182</v>
      </c>
      <c r="D7" s="79" t="s">
        <v>183</v>
      </c>
      <c r="E7">
        <v>2</v>
      </c>
      <c r="F7">
        <v>5</v>
      </c>
      <c r="G7">
        <f t="shared" si="0"/>
        <v>10</v>
      </c>
      <c r="H7" s="69" t="str">
        <f t="shared" si="1"/>
        <v>Moderado</v>
      </c>
      <c r="I7" s="9" t="s">
        <v>491</v>
      </c>
    </row>
    <row r="8" spans="1:12" x14ac:dyDescent="0.3">
      <c r="A8" s="85">
        <v>5</v>
      </c>
      <c r="B8" s="79" t="s">
        <v>131</v>
      </c>
      <c r="C8" s="79" t="s">
        <v>182</v>
      </c>
      <c r="D8" s="79" t="s">
        <v>184</v>
      </c>
      <c r="E8">
        <v>3</v>
      </c>
      <c r="F8">
        <v>4</v>
      </c>
      <c r="G8">
        <f t="shared" si="0"/>
        <v>12</v>
      </c>
      <c r="H8" s="69" t="str">
        <f t="shared" si="1"/>
        <v>Moderado</v>
      </c>
      <c r="I8" s="9" t="s">
        <v>491</v>
      </c>
    </row>
    <row r="9" spans="1:12" x14ac:dyDescent="0.3">
      <c r="A9" s="85">
        <v>6</v>
      </c>
      <c r="B9" s="94" t="s">
        <v>171</v>
      </c>
      <c r="C9" s="94" t="s">
        <v>172</v>
      </c>
      <c r="D9" s="95">
        <v>204</v>
      </c>
      <c r="H9" s="8"/>
      <c r="I9" s="15" t="s">
        <v>199</v>
      </c>
    </row>
    <row r="10" spans="1:12" x14ac:dyDescent="0.3">
      <c r="A10" s="85">
        <v>7</v>
      </c>
      <c r="B10" s="94" t="s">
        <v>131</v>
      </c>
      <c r="C10" s="94" t="s">
        <v>186</v>
      </c>
      <c r="D10" s="94" t="s">
        <v>185</v>
      </c>
      <c r="H10" s="8"/>
      <c r="I10" s="15" t="s">
        <v>199</v>
      </c>
    </row>
    <row r="11" spans="1:12" x14ac:dyDescent="0.3">
      <c r="A11" s="85">
        <v>8</v>
      </c>
      <c r="B11" s="94" t="s">
        <v>187</v>
      </c>
      <c r="C11" s="94" t="s">
        <v>188</v>
      </c>
      <c r="D11" s="94" t="s">
        <v>189</v>
      </c>
      <c r="H11" s="8"/>
      <c r="I11" s="15" t="s">
        <v>199</v>
      </c>
    </row>
    <row r="12" spans="1:12" x14ac:dyDescent="0.3">
      <c r="A12" s="85">
        <v>9</v>
      </c>
      <c r="B12" s="79" t="s">
        <v>171</v>
      </c>
      <c r="C12" s="79" t="s">
        <v>190</v>
      </c>
      <c r="D12" s="88">
        <v>110</v>
      </c>
      <c r="E12">
        <v>3</v>
      </c>
      <c r="F12">
        <v>5</v>
      </c>
      <c r="G12">
        <f t="shared" ref="G12" si="2">E12*F12</f>
        <v>15</v>
      </c>
      <c r="H12" s="69" t="str">
        <f t="shared" ref="H12" si="3">_xlfn.IFS(G12&lt;=4,"Muito Baixo",G12&lt;=8,"Baixo",G12&lt;=18,"Moderado",G12&lt;=24,"Alto",G12&lt;=30,"Muito Alto",G12&gt;30,FALSE)</f>
        <v>Moderado</v>
      </c>
      <c r="I12" s="9"/>
    </row>
    <row r="13" spans="1:12" x14ac:dyDescent="0.3">
      <c r="A13" s="85">
        <v>10</v>
      </c>
      <c r="B13" s="94" t="s">
        <v>32</v>
      </c>
      <c r="C13" s="94"/>
      <c r="D13" s="94"/>
      <c r="H13" s="8"/>
      <c r="I13" s="15" t="s">
        <v>199</v>
      </c>
    </row>
    <row r="14" spans="1:12" x14ac:dyDescent="0.3">
      <c r="A14" s="85">
        <v>11</v>
      </c>
      <c r="B14" s="94" t="s">
        <v>32</v>
      </c>
      <c r="C14" s="94"/>
      <c r="D14" s="94"/>
      <c r="H14" s="8"/>
      <c r="I14" s="15" t="s">
        <v>199</v>
      </c>
    </row>
    <row r="15" spans="1:12" x14ac:dyDescent="0.3">
      <c r="A15" s="85">
        <v>12</v>
      </c>
      <c r="B15" s="94" t="s">
        <v>171</v>
      </c>
      <c r="C15" s="94" t="s">
        <v>172</v>
      </c>
      <c r="D15" s="95">
        <v>148</v>
      </c>
      <c r="H15" s="8"/>
      <c r="I15" s="15" t="s">
        <v>199</v>
      </c>
    </row>
    <row r="16" spans="1:12" x14ac:dyDescent="0.3">
      <c r="A16" s="85">
        <v>13</v>
      </c>
      <c r="B16" s="94" t="s">
        <v>32</v>
      </c>
      <c r="C16" s="94"/>
      <c r="D16" s="94"/>
      <c r="H16" s="8"/>
      <c r="I16" s="15" t="s">
        <v>199</v>
      </c>
    </row>
    <row r="17" spans="1:9" x14ac:dyDescent="0.3">
      <c r="A17" s="85">
        <v>14</v>
      </c>
      <c r="B17" s="79" t="s">
        <v>131</v>
      </c>
      <c r="C17" s="79" t="s">
        <v>193</v>
      </c>
      <c r="D17" s="79" t="s">
        <v>194</v>
      </c>
      <c r="E17">
        <v>3</v>
      </c>
      <c r="F17">
        <v>4</v>
      </c>
      <c r="G17">
        <f t="shared" ref="G17:G19" si="4">E17*F17</f>
        <v>12</v>
      </c>
      <c r="H17" s="69" t="str">
        <f t="shared" ref="H17:H19" si="5">_xlfn.IFS(G17&lt;=4,"Muito Baixo",G17&lt;=8,"Baixo",G17&lt;=18,"Moderado",G17&lt;=24,"Alto",G17&lt;=30,"Muito Alto",G17&gt;30,FALSE)</f>
        <v>Moderado</v>
      </c>
      <c r="I17" s="9" t="s">
        <v>459</v>
      </c>
    </row>
    <row r="18" spans="1:9" x14ac:dyDescent="0.3">
      <c r="A18" s="85">
        <v>15</v>
      </c>
      <c r="B18" s="79" t="s">
        <v>131</v>
      </c>
      <c r="C18" s="79" t="s">
        <v>193</v>
      </c>
      <c r="D18" s="79" t="s">
        <v>195</v>
      </c>
      <c r="E18">
        <v>3</v>
      </c>
      <c r="F18">
        <v>4</v>
      </c>
      <c r="G18">
        <f t="shared" si="4"/>
        <v>12</v>
      </c>
      <c r="H18" s="69" t="str">
        <f t="shared" si="5"/>
        <v>Moderado</v>
      </c>
      <c r="I18" s="9" t="s">
        <v>447</v>
      </c>
    </row>
    <row r="19" spans="1:9" x14ac:dyDescent="0.3">
      <c r="A19" s="85">
        <v>16</v>
      </c>
      <c r="B19" s="86" t="s">
        <v>196</v>
      </c>
      <c r="C19" s="86" t="s">
        <v>198</v>
      </c>
      <c r="D19" s="86" t="s">
        <v>197</v>
      </c>
      <c r="E19">
        <v>1</v>
      </c>
      <c r="F19">
        <v>4</v>
      </c>
      <c r="G19">
        <f t="shared" si="4"/>
        <v>4</v>
      </c>
      <c r="H19" s="69" t="str">
        <f t="shared" si="5"/>
        <v>Muito Baixo</v>
      </c>
      <c r="I19" s="96" t="s">
        <v>192</v>
      </c>
    </row>
    <row r="20" spans="1:9" x14ac:dyDescent="0.3">
      <c r="A20" s="85">
        <v>17</v>
      </c>
      <c r="B20" s="94" t="s">
        <v>32</v>
      </c>
      <c r="C20" s="94"/>
      <c r="D20" s="94"/>
      <c r="H20" s="8"/>
      <c r="I20" s="15" t="s">
        <v>199</v>
      </c>
    </row>
    <row r="21" spans="1:9" x14ac:dyDescent="0.3">
      <c r="A21" s="85">
        <v>18</v>
      </c>
      <c r="B21" s="79" t="s">
        <v>131</v>
      </c>
      <c r="C21" s="79" t="s">
        <v>193</v>
      </c>
      <c r="D21" s="79" t="s">
        <v>200</v>
      </c>
      <c r="E21">
        <v>3</v>
      </c>
      <c r="F21">
        <v>4</v>
      </c>
      <c r="G21">
        <f t="shared" ref="G21:G27" si="6">E21*F21</f>
        <v>12</v>
      </c>
      <c r="H21" s="69" t="str">
        <f t="shared" ref="H21:H27" si="7">_xlfn.IFS(G21&lt;=4,"Muito Baixo",G21&lt;=8,"Baixo",G21&lt;=18,"Moderado",G21&lt;=24,"Alto",G21&lt;=30,"Muito Alto",G21&gt;30,FALSE)</f>
        <v>Moderado</v>
      </c>
      <c r="I21" s="9" t="s">
        <v>455</v>
      </c>
    </row>
    <row r="22" spans="1:9" x14ac:dyDescent="0.3">
      <c r="A22" s="85">
        <v>19</v>
      </c>
      <c r="B22" s="79" t="s">
        <v>131</v>
      </c>
      <c r="C22" s="79" t="s">
        <v>182</v>
      </c>
      <c r="D22" s="79" t="s">
        <v>201</v>
      </c>
      <c r="E22">
        <v>3</v>
      </c>
      <c r="F22">
        <v>3</v>
      </c>
      <c r="G22">
        <f t="shared" si="6"/>
        <v>9</v>
      </c>
      <c r="H22" s="69" t="str">
        <f t="shared" si="7"/>
        <v>Moderado</v>
      </c>
      <c r="I22" s="9" t="s">
        <v>453</v>
      </c>
    </row>
    <row r="23" spans="1:9" x14ac:dyDescent="0.3">
      <c r="A23" s="85">
        <v>20</v>
      </c>
      <c r="B23" s="79" t="s">
        <v>132</v>
      </c>
      <c r="C23" s="79" t="s">
        <v>202</v>
      </c>
      <c r="D23" s="88">
        <v>1310641</v>
      </c>
      <c r="E23">
        <v>3</v>
      </c>
      <c r="F23">
        <v>2</v>
      </c>
      <c r="G23">
        <f t="shared" si="6"/>
        <v>6</v>
      </c>
      <c r="H23" s="69" t="str">
        <f t="shared" si="7"/>
        <v>Baixo</v>
      </c>
      <c r="I23" s="9"/>
    </row>
    <row r="24" spans="1:9" x14ac:dyDescent="0.3">
      <c r="A24" s="85">
        <v>21</v>
      </c>
      <c r="B24" s="79" t="s">
        <v>132</v>
      </c>
      <c r="C24" s="79" t="s">
        <v>202</v>
      </c>
      <c r="D24" s="88">
        <v>1310642</v>
      </c>
      <c r="E24">
        <v>3</v>
      </c>
      <c r="F24">
        <v>2</v>
      </c>
      <c r="G24">
        <f t="shared" si="6"/>
        <v>6</v>
      </c>
      <c r="H24" s="69" t="str">
        <f t="shared" si="7"/>
        <v>Baixo</v>
      </c>
      <c r="I24" s="9"/>
    </row>
    <row r="25" spans="1:9" x14ac:dyDescent="0.3">
      <c r="A25" s="85">
        <v>22</v>
      </c>
      <c r="B25" s="79" t="s">
        <v>132</v>
      </c>
      <c r="C25" s="79" t="s">
        <v>203</v>
      </c>
      <c r="D25" s="88">
        <v>1420142</v>
      </c>
      <c r="E25">
        <v>3</v>
      </c>
      <c r="F25">
        <v>2</v>
      </c>
      <c r="G25">
        <f t="shared" si="6"/>
        <v>6</v>
      </c>
      <c r="H25" s="69" t="str">
        <f t="shared" si="7"/>
        <v>Baixo</v>
      </c>
      <c r="I25" s="9"/>
    </row>
    <row r="26" spans="1:9" x14ac:dyDescent="0.3">
      <c r="A26" s="85">
        <v>23</v>
      </c>
      <c r="B26" s="79" t="s">
        <v>132</v>
      </c>
      <c r="C26" s="79" t="s">
        <v>202</v>
      </c>
      <c r="D26" s="88">
        <v>1310941</v>
      </c>
      <c r="E26">
        <v>1</v>
      </c>
      <c r="F26">
        <v>2</v>
      </c>
      <c r="G26">
        <f t="shared" si="6"/>
        <v>2</v>
      </c>
      <c r="H26" s="69" t="str">
        <f t="shared" si="7"/>
        <v>Muito Baixo</v>
      </c>
      <c r="I26" s="96" t="s">
        <v>440</v>
      </c>
    </row>
    <row r="27" spans="1:9" x14ac:dyDescent="0.3">
      <c r="A27" s="85">
        <v>24</v>
      </c>
      <c r="B27" s="79" t="s">
        <v>132</v>
      </c>
      <c r="C27" s="79" t="s">
        <v>202</v>
      </c>
      <c r="D27" s="88">
        <v>1310942</v>
      </c>
      <c r="E27">
        <v>1</v>
      </c>
      <c r="F27">
        <v>2</v>
      </c>
      <c r="G27">
        <f t="shared" si="6"/>
        <v>2</v>
      </c>
      <c r="H27" s="69" t="str">
        <f t="shared" si="7"/>
        <v>Muito Baixo</v>
      </c>
      <c r="I27" s="96" t="s">
        <v>440</v>
      </c>
    </row>
    <row r="28" spans="1:9" x14ac:dyDescent="0.3">
      <c r="A28" s="85">
        <v>25</v>
      </c>
      <c r="B28" s="94" t="s">
        <v>134</v>
      </c>
      <c r="C28" s="94" t="s">
        <v>204</v>
      </c>
      <c r="D28" s="95">
        <v>112195</v>
      </c>
      <c r="H28" s="8"/>
      <c r="I28" s="15" t="s">
        <v>199</v>
      </c>
    </row>
    <row r="29" spans="1:9" x14ac:dyDescent="0.3">
      <c r="A29" s="85">
        <v>26</v>
      </c>
      <c r="B29" s="94" t="s">
        <v>133</v>
      </c>
      <c r="C29" s="94" t="s">
        <v>206</v>
      </c>
      <c r="D29" s="94" t="s">
        <v>205</v>
      </c>
      <c r="H29" s="8"/>
      <c r="I29" s="15" t="s">
        <v>199</v>
      </c>
    </row>
    <row r="30" spans="1:9" x14ac:dyDescent="0.3">
      <c r="A30" s="85">
        <v>27</v>
      </c>
      <c r="B30" s="79" t="s">
        <v>134</v>
      </c>
      <c r="C30" s="79" t="s">
        <v>207</v>
      </c>
      <c r="D30" s="88">
        <v>113454</v>
      </c>
      <c r="E30">
        <v>3</v>
      </c>
      <c r="F30">
        <v>5</v>
      </c>
      <c r="G30">
        <f t="shared" ref="G30:G32" si="8">E30*F30</f>
        <v>15</v>
      </c>
      <c r="H30" s="69" t="str">
        <f t="shared" ref="H30:H32" si="9">_xlfn.IFS(G30&lt;=4,"Muito Baixo",G30&lt;=8,"Baixo",G30&lt;=18,"Moderado",G30&lt;=24,"Alto",G30&lt;=30,"Muito Alto",G30&gt;30,FALSE)</f>
        <v>Moderado</v>
      </c>
      <c r="I30" s="9" t="s">
        <v>441</v>
      </c>
    </row>
    <row r="31" spans="1:9" x14ac:dyDescent="0.3">
      <c r="A31" s="85">
        <v>28</v>
      </c>
      <c r="B31" s="94" t="s">
        <v>134</v>
      </c>
      <c r="C31" s="94" t="s">
        <v>204</v>
      </c>
      <c r="D31" s="95">
        <v>112196</v>
      </c>
      <c r="E31">
        <v>2</v>
      </c>
      <c r="F31">
        <v>5</v>
      </c>
      <c r="G31">
        <f t="shared" si="8"/>
        <v>10</v>
      </c>
      <c r="H31" s="69" t="str">
        <f t="shared" si="9"/>
        <v>Moderado</v>
      </c>
      <c r="I31" s="9" t="s">
        <v>442</v>
      </c>
    </row>
    <row r="32" spans="1:9" x14ac:dyDescent="0.3">
      <c r="A32" s="85">
        <v>29</v>
      </c>
      <c r="B32" s="79" t="s">
        <v>134</v>
      </c>
      <c r="C32" s="79" t="s">
        <v>207</v>
      </c>
      <c r="D32" s="88">
        <v>111870</v>
      </c>
      <c r="E32">
        <v>2</v>
      </c>
      <c r="F32">
        <v>5</v>
      </c>
      <c r="G32">
        <f t="shared" si="8"/>
        <v>10</v>
      </c>
      <c r="H32" s="69" t="str">
        <f t="shared" si="9"/>
        <v>Moderado</v>
      </c>
      <c r="I32" s="9" t="s">
        <v>442</v>
      </c>
    </row>
    <row r="33" spans="1:9" x14ac:dyDescent="0.3">
      <c r="A33" s="85">
        <v>30</v>
      </c>
      <c r="B33" s="94" t="s">
        <v>134</v>
      </c>
      <c r="C33" s="94" t="s">
        <v>208</v>
      </c>
      <c r="D33" s="95">
        <v>111458</v>
      </c>
      <c r="H33" s="8"/>
      <c r="I33" s="15" t="s">
        <v>199</v>
      </c>
    </row>
    <row r="34" spans="1:9" x14ac:dyDescent="0.3">
      <c r="A34" s="85">
        <v>31</v>
      </c>
      <c r="B34" s="79" t="s">
        <v>134</v>
      </c>
      <c r="C34" s="79" t="s">
        <v>207</v>
      </c>
      <c r="D34" s="88">
        <v>111869</v>
      </c>
      <c r="E34">
        <v>1</v>
      </c>
      <c r="F34">
        <v>5</v>
      </c>
      <c r="G34">
        <f t="shared" ref="G34:G37" si="10">E34*F34</f>
        <v>5</v>
      </c>
      <c r="H34" s="69" t="str">
        <f t="shared" ref="H34:H37" si="11">_xlfn.IFS(G34&lt;=4,"Muito Baixo",G34&lt;=8,"Baixo",G34&lt;=18,"Moderado",G34&lt;=24,"Alto",G34&lt;=30,"Muito Alto",G34&gt;30,FALSE)</f>
        <v>Baixo</v>
      </c>
      <c r="I34" s="96" t="s">
        <v>440</v>
      </c>
    </row>
    <row r="35" spans="1:9" x14ac:dyDescent="0.3">
      <c r="A35" s="85">
        <v>32</v>
      </c>
      <c r="B35" s="79" t="s">
        <v>134</v>
      </c>
      <c r="C35" s="79" t="s">
        <v>209</v>
      </c>
      <c r="D35" s="88">
        <v>111666</v>
      </c>
      <c r="E35">
        <v>3</v>
      </c>
      <c r="F35">
        <v>5</v>
      </c>
      <c r="G35">
        <f t="shared" si="10"/>
        <v>15</v>
      </c>
      <c r="H35" s="69" t="str">
        <f t="shared" si="11"/>
        <v>Moderado</v>
      </c>
      <c r="I35" s="9" t="s">
        <v>452</v>
      </c>
    </row>
    <row r="36" spans="1:9" x14ac:dyDescent="0.3">
      <c r="A36" s="85">
        <v>33</v>
      </c>
      <c r="B36" s="79" t="s">
        <v>134</v>
      </c>
      <c r="C36" s="79" t="s">
        <v>207</v>
      </c>
      <c r="D36" s="88">
        <v>112476</v>
      </c>
      <c r="E36">
        <v>1</v>
      </c>
      <c r="F36">
        <v>5</v>
      </c>
      <c r="G36">
        <f t="shared" si="10"/>
        <v>5</v>
      </c>
      <c r="H36" s="69" t="str">
        <f t="shared" si="11"/>
        <v>Baixo</v>
      </c>
      <c r="I36" s="9" t="s">
        <v>451</v>
      </c>
    </row>
    <row r="37" spans="1:9" x14ac:dyDescent="0.3">
      <c r="A37" s="85">
        <v>34</v>
      </c>
      <c r="B37" s="79" t="s">
        <v>134</v>
      </c>
      <c r="C37" s="79" t="s">
        <v>209</v>
      </c>
      <c r="D37" s="88">
        <v>111895</v>
      </c>
      <c r="E37">
        <v>3</v>
      </c>
      <c r="F37">
        <v>4</v>
      </c>
      <c r="G37">
        <f t="shared" si="10"/>
        <v>12</v>
      </c>
      <c r="H37" s="69" t="str">
        <f t="shared" si="11"/>
        <v>Moderado</v>
      </c>
      <c r="I37" s="9" t="s">
        <v>458</v>
      </c>
    </row>
    <row r="38" spans="1:9" x14ac:dyDescent="0.3">
      <c r="A38" s="85">
        <v>35</v>
      </c>
      <c r="B38" s="94" t="s">
        <v>134</v>
      </c>
      <c r="C38" s="94" t="s">
        <v>210</v>
      </c>
      <c r="D38" s="95">
        <v>112448</v>
      </c>
      <c r="H38" s="8"/>
      <c r="I38" s="15" t="s">
        <v>199</v>
      </c>
    </row>
    <row r="39" spans="1:9" x14ac:dyDescent="0.3">
      <c r="A39" s="85">
        <v>36</v>
      </c>
      <c r="B39" s="79" t="s">
        <v>134</v>
      </c>
      <c r="C39" s="79" t="s">
        <v>209</v>
      </c>
      <c r="D39" s="88">
        <v>111720</v>
      </c>
      <c r="E39">
        <v>3</v>
      </c>
      <c r="F39">
        <v>5</v>
      </c>
      <c r="G39">
        <f t="shared" ref="G39:G41" si="12">E39*F39</f>
        <v>15</v>
      </c>
      <c r="H39" s="69" t="str">
        <f t="shared" ref="H39:H41" si="13">_xlfn.IFS(G39&lt;=4,"Muito Baixo",G39&lt;=8,"Baixo",G39&lt;=18,"Moderado",G39&lt;=24,"Alto",G39&lt;=30,"Muito Alto",G39&gt;30,FALSE)</f>
        <v>Moderado</v>
      </c>
      <c r="I39" s="9" t="s">
        <v>447</v>
      </c>
    </row>
    <row r="40" spans="1:9" x14ac:dyDescent="0.3">
      <c r="A40" s="85">
        <v>37</v>
      </c>
      <c r="B40" s="79" t="s">
        <v>135</v>
      </c>
      <c r="C40" s="90" t="s">
        <v>212</v>
      </c>
      <c r="D40" s="79" t="s">
        <v>211</v>
      </c>
      <c r="E40">
        <v>2</v>
      </c>
      <c r="F40">
        <v>5</v>
      </c>
      <c r="G40">
        <f t="shared" si="12"/>
        <v>10</v>
      </c>
      <c r="H40" s="69" t="str">
        <f t="shared" si="13"/>
        <v>Moderado</v>
      </c>
      <c r="I40" s="9" t="s">
        <v>446</v>
      </c>
    </row>
    <row r="41" spans="1:9" x14ac:dyDescent="0.3">
      <c r="A41" s="85">
        <v>38</v>
      </c>
      <c r="B41" s="79" t="s">
        <v>214</v>
      </c>
      <c r="C41" s="90" t="s">
        <v>213</v>
      </c>
      <c r="D41" s="88">
        <v>962062</v>
      </c>
      <c r="E41">
        <v>3</v>
      </c>
      <c r="F41">
        <v>5</v>
      </c>
      <c r="G41">
        <f t="shared" si="12"/>
        <v>15</v>
      </c>
      <c r="H41" s="69" t="str">
        <f t="shared" si="13"/>
        <v>Moderado</v>
      </c>
      <c r="I41" s="9" t="s">
        <v>454</v>
      </c>
    </row>
    <row r="42" spans="1:9" x14ac:dyDescent="0.3">
      <c r="A42" s="85">
        <v>39</v>
      </c>
      <c r="B42" s="79" t="s">
        <v>134</v>
      </c>
      <c r="C42" s="79" t="s">
        <v>209</v>
      </c>
      <c r="D42" s="88">
        <v>112001</v>
      </c>
      <c r="E42">
        <v>3</v>
      </c>
      <c r="F42">
        <v>5</v>
      </c>
      <c r="G42">
        <f t="shared" ref="G42:G48" si="14">E42*F42</f>
        <v>15</v>
      </c>
      <c r="H42" s="69" t="str">
        <f t="shared" ref="H42:H48" si="15">_xlfn.IFS(G42&lt;=4,"Muito Baixo",G42&lt;=8,"Baixo",G42&lt;=18,"Moderado",G42&lt;=24,"Alto",G42&lt;=30,"Muito Alto",G42&gt;30,FALSE)</f>
        <v>Moderado</v>
      </c>
      <c r="I42" s="9" t="s">
        <v>458</v>
      </c>
    </row>
    <row r="43" spans="1:9" x14ac:dyDescent="0.3">
      <c r="A43" s="85">
        <v>40</v>
      </c>
      <c r="B43" s="79" t="s">
        <v>134</v>
      </c>
      <c r="C43" s="79" t="s">
        <v>209</v>
      </c>
      <c r="D43" s="88">
        <v>112002</v>
      </c>
      <c r="E43">
        <v>3</v>
      </c>
      <c r="F43">
        <v>4</v>
      </c>
      <c r="G43">
        <f t="shared" si="14"/>
        <v>12</v>
      </c>
      <c r="H43" s="69" t="str">
        <f t="shared" si="15"/>
        <v>Moderado</v>
      </c>
      <c r="I43" s="9" t="s">
        <v>449</v>
      </c>
    </row>
    <row r="44" spans="1:9" x14ac:dyDescent="0.3">
      <c r="A44" s="85">
        <v>41</v>
      </c>
      <c r="B44" s="79" t="s">
        <v>134</v>
      </c>
      <c r="C44" s="79" t="s">
        <v>209</v>
      </c>
      <c r="D44" s="88">
        <v>111869</v>
      </c>
      <c r="E44">
        <v>3</v>
      </c>
      <c r="F44">
        <v>5</v>
      </c>
      <c r="G44">
        <f t="shared" si="14"/>
        <v>15</v>
      </c>
      <c r="H44" s="69" t="str">
        <f t="shared" si="15"/>
        <v>Moderado</v>
      </c>
      <c r="I44" s="9" t="s">
        <v>450</v>
      </c>
    </row>
    <row r="45" spans="1:9" x14ac:dyDescent="0.3">
      <c r="A45" s="85">
        <v>42</v>
      </c>
      <c r="B45" s="79" t="s">
        <v>135</v>
      </c>
      <c r="C45" s="90" t="s">
        <v>216</v>
      </c>
      <c r="D45" s="79" t="s">
        <v>215</v>
      </c>
      <c r="E45">
        <v>1</v>
      </c>
      <c r="F45">
        <v>5</v>
      </c>
      <c r="G45">
        <f t="shared" si="14"/>
        <v>5</v>
      </c>
      <c r="H45" s="69" t="str">
        <f t="shared" si="15"/>
        <v>Baixo</v>
      </c>
      <c r="I45" s="96" t="s">
        <v>440</v>
      </c>
    </row>
    <row r="46" spans="1:9" x14ac:dyDescent="0.3">
      <c r="A46" s="85">
        <v>43</v>
      </c>
      <c r="B46" s="79" t="s">
        <v>135</v>
      </c>
      <c r="C46" s="90" t="s">
        <v>216</v>
      </c>
      <c r="D46" s="79" t="s">
        <v>217</v>
      </c>
      <c r="E46">
        <v>3</v>
      </c>
      <c r="F46">
        <v>5</v>
      </c>
      <c r="G46">
        <f t="shared" si="14"/>
        <v>15</v>
      </c>
      <c r="H46" s="69" t="str">
        <f t="shared" si="15"/>
        <v>Moderado</v>
      </c>
      <c r="I46" s="9" t="s">
        <v>446</v>
      </c>
    </row>
    <row r="47" spans="1:9" x14ac:dyDescent="0.3">
      <c r="A47" s="85">
        <v>44</v>
      </c>
      <c r="B47" s="79" t="s">
        <v>135</v>
      </c>
      <c r="C47" s="90" t="s">
        <v>216</v>
      </c>
      <c r="D47" s="79" t="s">
        <v>218</v>
      </c>
      <c r="E47">
        <v>3</v>
      </c>
      <c r="F47">
        <v>5</v>
      </c>
      <c r="G47">
        <f t="shared" si="14"/>
        <v>15</v>
      </c>
      <c r="H47" s="69" t="str">
        <f t="shared" si="15"/>
        <v>Moderado</v>
      </c>
      <c r="I47" s="9" t="s">
        <v>446</v>
      </c>
    </row>
    <row r="48" spans="1:9" x14ac:dyDescent="0.3">
      <c r="A48" s="85">
        <v>45</v>
      </c>
      <c r="B48" s="79" t="s">
        <v>135</v>
      </c>
      <c r="C48" s="90" t="s">
        <v>216</v>
      </c>
      <c r="D48" s="79" t="s">
        <v>219</v>
      </c>
      <c r="E48">
        <v>3</v>
      </c>
      <c r="F48">
        <v>5</v>
      </c>
      <c r="G48">
        <f t="shared" si="14"/>
        <v>15</v>
      </c>
      <c r="H48" s="69" t="str">
        <f t="shared" si="15"/>
        <v>Moderado</v>
      </c>
      <c r="I48" s="9" t="s">
        <v>446</v>
      </c>
    </row>
    <row r="49" spans="1:9" x14ac:dyDescent="0.3">
      <c r="A49" s="85">
        <v>46</v>
      </c>
      <c r="B49" s="79" t="s">
        <v>135</v>
      </c>
      <c r="C49" s="90" t="s">
        <v>216</v>
      </c>
      <c r="D49" s="79" t="s">
        <v>220</v>
      </c>
      <c r="F49">
        <v>5</v>
      </c>
      <c r="H49" s="8"/>
      <c r="I49" s="96" t="s">
        <v>192</v>
      </c>
    </row>
    <row r="50" spans="1:9" x14ac:dyDescent="0.3">
      <c r="A50" s="85">
        <v>47</v>
      </c>
      <c r="B50" s="94" t="s">
        <v>32</v>
      </c>
      <c r="C50" s="94"/>
      <c r="D50" s="94"/>
      <c r="H50" s="8"/>
      <c r="I50" s="15" t="s">
        <v>199</v>
      </c>
    </row>
    <row r="51" spans="1:9" x14ac:dyDescent="0.3">
      <c r="A51" s="85">
        <v>48</v>
      </c>
      <c r="B51" s="94" t="s">
        <v>32</v>
      </c>
      <c r="C51" s="94"/>
      <c r="D51" s="94"/>
      <c r="H51" s="8"/>
      <c r="I51" s="15" t="s">
        <v>199</v>
      </c>
    </row>
    <row r="52" spans="1:9" x14ac:dyDescent="0.3">
      <c r="A52" s="85">
        <v>49</v>
      </c>
      <c r="B52" s="94" t="s">
        <v>32</v>
      </c>
      <c r="C52" s="94"/>
      <c r="D52" s="94"/>
      <c r="H52" s="8"/>
      <c r="I52" s="15" t="s">
        <v>199</v>
      </c>
    </row>
    <row r="53" spans="1:9" x14ac:dyDescent="0.3">
      <c r="A53" s="85">
        <v>50</v>
      </c>
      <c r="B53" s="79" t="s">
        <v>134</v>
      </c>
      <c r="C53" s="79" t="s">
        <v>209</v>
      </c>
      <c r="D53" s="88">
        <v>112075</v>
      </c>
      <c r="E53">
        <v>3</v>
      </c>
      <c r="F53">
        <v>4</v>
      </c>
      <c r="G53">
        <f t="shared" ref="G53:G54" si="16">E53*F53</f>
        <v>12</v>
      </c>
      <c r="H53" s="69" t="str">
        <f t="shared" ref="H53:H54" si="17">_xlfn.IFS(G53&lt;=4,"Muito Baixo",G53&lt;=8,"Baixo",G53&lt;=18,"Moderado",G53&lt;=24,"Alto",G53&lt;=30,"Muito Alto",G53&gt;30,FALSE)</f>
        <v>Moderado</v>
      </c>
      <c r="I53" s="9" t="s">
        <v>458</v>
      </c>
    </row>
    <row r="54" spans="1:9" x14ac:dyDescent="0.3">
      <c r="A54" s="85">
        <v>51</v>
      </c>
      <c r="B54" s="79" t="s">
        <v>134</v>
      </c>
      <c r="C54" s="79" t="s">
        <v>209</v>
      </c>
      <c r="D54" s="88">
        <v>112076</v>
      </c>
      <c r="E54">
        <v>3</v>
      </c>
      <c r="F54">
        <v>4</v>
      </c>
      <c r="G54">
        <f t="shared" si="16"/>
        <v>12</v>
      </c>
      <c r="H54" s="69" t="str">
        <f t="shared" si="17"/>
        <v>Moderado</v>
      </c>
      <c r="I54" s="9" t="s">
        <v>458</v>
      </c>
    </row>
    <row r="55" spans="1:9" x14ac:dyDescent="0.3">
      <c r="A55" s="85">
        <v>52</v>
      </c>
      <c r="B55" s="86" t="s">
        <v>214</v>
      </c>
      <c r="C55" s="86" t="s">
        <v>221</v>
      </c>
      <c r="D55" s="87">
        <v>962011</v>
      </c>
      <c r="H55" s="8"/>
      <c r="I55" s="96" t="s">
        <v>192</v>
      </c>
    </row>
    <row r="56" spans="1:9" x14ac:dyDescent="0.3">
      <c r="A56" s="85">
        <v>53</v>
      </c>
      <c r="B56" s="86" t="s">
        <v>214</v>
      </c>
      <c r="C56" s="86" t="s">
        <v>222</v>
      </c>
      <c r="D56" s="87">
        <v>962050</v>
      </c>
      <c r="H56" s="8"/>
      <c r="I56" s="15" t="s">
        <v>199</v>
      </c>
    </row>
    <row r="57" spans="1:9" x14ac:dyDescent="0.3">
      <c r="A57" s="85">
        <v>54</v>
      </c>
      <c r="B57" s="79" t="s">
        <v>135</v>
      </c>
      <c r="C57" s="90" t="s">
        <v>224</v>
      </c>
      <c r="D57" s="79" t="s">
        <v>223</v>
      </c>
      <c r="E57">
        <v>3</v>
      </c>
      <c r="F57">
        <v>4</v>
      </c>
      <c r="G57">
        <f t="shared" ref="G57:G59" si="18">E57*F57</f>
        <v>12</v>
      </c>
      <c r="H57" s="69" t="str">
        <f t="shared" ref="H57:H59" si="19">_xlfn.IFS(G57&lt;=4,"Muito Baixo",G57&lt;=8,"Baixo",G57&lt;=18,"Moderado",G57&lt;=24,"Alto",G57&lt;=30,"Muito Alto",G57&gt;30,FALSE)</f>
        <v>Moderado</v>
      </c>
      <c r="I57" s="9" t="s">
        <v>531</v>
      </c>
    </row>
    <row r="58" spans="1:9" x14ac:dyDescent="0.3">
      <c r="A58" s="85">
        <v>55</v>
      </c>
      <c r="B58" s="79" t="s">
        <v>134</v>
      </c>
      <c r="C58" s="90" t="s">
        <v>225</v>
      </c>
      <c r="D58" s="88">
        <v>111313</v>
      </c>
      <c r="E58">
        <v>3</v>
      </c>
      <c r="F58">
        <v>4</v>
      </c>
      <c r="G58">
        <f t="shared" si="18"/>
        <v>12</v>
      </c>
      <c r="H58" s="69" t="str">
        <f t="shared" si="19"/>
        <v>Moderado</v>
      </c>
      <c r="I58" s="9" t="s">
        <v>443</v>
      </c>
    </row>
    <row r="59" spans="1:9" x14ac:dyDescent="0.3">
      <c r="A59" s="85">
        <v>56</v>
      </c>
      <c r="B59" s="79" t="s">
        <v>134</v>
      </c>
      <c r="C59" s="90" t="s">
        <v>225</v>
      </c>
      <c r="D59" s="88">
        <v>111311</v>
      </c>
      <c r="E59">
        <v>3</v>
      </c>
      <c r="F59">
        <v>4</v>
      </c>
      <c r="G59">
        <f t="shared" si="18"/>
        <v>12</v>
      </c>
      <c r="H59" s="69" t="str">
        <f t="shared" si="19"/>
        <v>Moderado</v>
      </c>
      <c r="I59" s="9" t="s">
        <v>530</v>
      </c>
    </row>
    <row r="60" spans="1:9" x14ac:dyDescent="0.3">
      <c r="A60" s="85">
        <v>57</v>
      </c>
      <c r="B60" s="95" t="s">
        <v>226</v>
      </c>
      <c r="C60" s="94"/>
      <c r="D60" s="95">
        <v>22271</v>
      </c>
      <c r="H60" s="8"/>
      <c r="I60" s="15" t="s">
        <v>199</v>
      </c>
    </row>
    <row r="61" spans="1:9" x14ac:dyDescent="0.3">
      <c r="A61" s="85">
        <v>58</v>
      </c>
      <c r="B61" s="88" t="s">
        <v>135</v>
      </c>
      <c r="C61" s="90" t="s">
        <v>228</v>
      </c>
      <c r="D61" s="88" t="s">
        <v>227</v>
      </c>
      <c r="E61">
        <v>3</v>
      </c>
      <c r="F61">
        <v>4</v>
      </c>
      <c r="G61">
        <f t="shared" ref="G61:G65" si="20">E61*F61</f>
        <v>12</v>
      </c>
      <c r="H61" s="69" t="str">
        <f t="shared" ref="H61:H65" si="21">_xlfn.IFS(G61&lt;=4,"Muito Baixo",G61&lt;=8,"Baixo",G61&lt;=18,"Moderado",G61&lt;=24,"Alto",G61&lt;=30,"Muito Alto",G61&gt;30,FALSE)</f>
        <v>Moderado</v>
      </c>
      <c r="I61" s="9" t="s">
        <v>532</v>
      </c>
    </row>
    <row r="62" spans="1:9" x14ac:dyDescent="0.3">
      <c r="A62" s="85">
        <v>59</v>
      </c>
      <c r="B62" s="88" t="s">
        <v>135</v>
      </c>
      <c r="C62" s="90" t="s">
        <v>228</v>
      </c>
      <c r="D62" s="88" t="s">
        <v>229</v>
      </c>
      <c r="E62">
        <v>2</v>
      </c>
      <c r="F62">
        <v>4</v>
      </c>
      <c r="G62">
        <f t="shared" si="20"/>
        <v>8</v>
      </c>
      <c r="H62" s="69" t="str">
        <f t="shared" si="21"/>
        <v>Baixo</v>
      </c>
      <c r="I62" s="9"/>
    </row>
    <row r="63" spans="1:9" x14ac:dyDescent="0.3">
      <c r="A63" s="85">
        <v>60</v>
      </c>
      <c r="B63" s="88" t="s">
        <v>135</v>
      </c>
      <c r="C63" s="90" t="s">
        <v>228</v>
      </c>
      <c r="D63" s="88" t="s">
        <v>230</v>
      </c>
      <c r="E63">
        <v>3</v>
      </c>
      <c r="F63">
        <v>4</v>
      </c>
      <c r="G63">
        <f t="shared" si="20"/>
        <v>12</v>
      </c>
      <c r="H63" s="69" t="str">
        <f t="shared" si="21"/>
        <v>Moderado</v>
      </c>
      <c r="I63" s="9" t="s">
        <v>445</v>
      </c>
    </row>
    <row r="64" spans="1:9" x14ac:dyDescent="0.3">
      <c r="A64" s="85">
        <v>61</v>
      </c>
      <c r="B64" s="88" t="s">
        <v>135</v>
      </c>
      <c r="C64" s="90" t="s">
        <v>228</v>
      </c>
      <c r="D64" s="88" t="s">
        <v>231</v>
      </c>
      <c r="E64">
        <v>3</v>
      </c>
      <c r="F64">
        <v>4</v>
      </c>
      <c r="G64">
        <f t="shared" si="20"/>
        <v>12</v>
      </c>
      <c r="H64" s="69" t="str">
        <f t="shared" si="21"/>
        <v>Moderado</v>
      </c>
      <c r="I64" s="9" t="s">
        <v>445</v>
      </c>
    </row>
    <row r="65" spans="1:9" x14ac:dyDescent="0.3">
      <c r="A65" s="85">
        <v>62</v>
      </c>
      <c r="B65" s="88" t="s">
        <v>135</v>
      </c>
      <c r="C65" s="90" t="s">
        <v>228</v>
      </c>
      <c r="D65" s="88" t="s">
        <v>232</v>
      </c>
      <c r="E65">
        <v>3</v>
      </c>
      <c r="F65">
        <v>4</v>
      </c>
      <c r="G65">
        <f t="shared" si="20"/>
        <v>12</v>
      </c>
      <c r="H65" s="69" t="str">
        <f t="shared" si="21"/>
        <v>Moderado</v>
      </c>
      <c r="I65" s="9" t="s">
        <v>533</v>
      </c>
    </row>
    <row r="66" spans="1:9" x14ac:dyDescent="0.3">
      <c r="A66" s="85">
        <v>63</v>
      </c>
      <c r="B66" s="87" t="s">
        <v>32</v>
      </c>
      <c r="C66" s="86"/>
      <c r="D66" s="87"/>
      <c r="H66" s="8"/>
      <c r="I66" s="96" t="s">
        <v>192</v>
      </c>
    </row>
    <row r="67" spans="1:9" x14ac:dyDescent="0.3">
      <c r="A67" s="85">
        <v>64</v>
      </c>
      <c r="B67" s="88" t="s">
        <v>136</v>
      </c>
      <c r="C67" s="90" t="s">
        <v>233</v>
      </c>
      <c r="D67" s="88" t="s">
        <v>234</v>
      </c>
      <c r="E67">
        <v>1</v>
      </c>
      <c r="F67">
        <v>3</v>
      </c>
      <c r="G67">
        <f t="shared" ref="G67:G71" si="22">E67*F67</f>
        <v>3</v>
      </c>
      <c r="H67" s="69" t="str">
        <f t="shared" ref="H67:H71" si="23">_xlfn.IFS(G67&lt;=4,"Muito Baixo",G67&lt;=8,"Baixo",G67&lt;=18,"Moderado",G67&lt;=24,"Alto",G67&lt;=30,"Muito Alto",G67&gt;30,FALSE)</f>
        <v>Muito Baixo</v>
      </c>
      <c r="I67" s="96" t="s">
        <v>440</v>
      </c>
    </row>
    <row r="68" spans="1:9" x14ac:dyDescent="0.3">
      <c r="A68" s="85">
        <v>65</v>
      </c>
      <c r="B68" s="79" t="s">
        <v>134</v>
      </c>
      <c r="C68" s="90" t="s">
        <v>235</v>
      </c>
      <c r="D68" s="88">
        <v>114343</v>
      </c>
      <c r="E68">
        <v>2</v>
      </c>
      <c r="F68">
        <v>3</v>
      </c>
      <c r="G68">
        <f t="shared" si="22"/>
        <v>6</v>
      </c>
      <c r="H68" s="69" t="str">
        <f t="shared" si="23"/>
        <v>Baixo</v>
      </c>
      <c r="I68" s="9" t="s">
        <v>448</v>
      </c>
    </row>
    <row r="69" spans="1:9" x14ac:dyDescent="0.3">
      <c r="A69" s="85">
        <v>66</v>
      </c>
      <c r="B69" s="88" t="s">
        <v>136</v>
      </c>
      <c r="C69" s="90" t="s">
        <v>233</v>
      </c>
      <c r="D69" s="88" t="s">
        <v>236</v>
      </c>
      <c r="E69">
        <v>1</v>
      </c>
      <c r="F69">
        <v>3</v>
      </c>
      <c r="G69">
        <f t="shared" si="22"/>
        <v>3</v>
      </c>
      <c r="H69" s="69" t="str">
        <f t="shared" si="23"/>
        <v>Muito Baixo</v>
      </c>
      <c r="I69" s="96" t="s">
        <v>440</v>
      </c>
    </row>
    <row r="70" spans="1:9" x14ac:dyDescent="0.3">
      <c r="A70" s="85">
        <v>67</v>
      </c>
      <c r="B70" s="79" t="s">
        <v>134</v>
      </c>
      <c r="C70" s="90" t="s">
        <v>235</v>
      </c>
      <c r="D70" s="88">
        <v>114342</v>
      </c>
      <c r="E70">
        <v>1</v>
      </c>
      <c r="F70">
        <v>3</v>
      </c>
      <c r="G70">
        <f t="shared" si="22"/>
        <v>3</v>
      </c>
      <c r="H70" s="69" t="str">
        <f t="shared" si="23"/>
        <v>Muito Baixo</v>
      </c>
      <c r="I70" s="96" t="s">
        <v>440</v>
      </c>
    </row>
    <row r="71" spans="1:9" x14ac:dyDescent="0.3">
      <c r="A71" s="85">
        <v>68</v>
      </c>
      <c r="B71" s="79" t="s">
        <v>137</v>
      </c>
      <c r="C71" s="90" t="s">
        <v>237</v>
      </c>
      <c r="D71" s="88">
        <v>1081267</v>
      </c>
      <c r="E71">
        <v>1</v>
      </c>
      <c r="F71">
        <v>3</v>
      </c>
      <c r="G71">
        <f t="shared" si="22"/>
        <v>3</v>
      </c>
      <c r="H71" s="69" t="str">
        <f t="shared" si="23"/>
        <v>Muito Baixo</v>
      </c>
      <c r="I71" s="96" t="s">
        <v>440</v>
      </c>
    </row>
    <row r="72" spans="1:9" x14ac:dyDescent="0.3">
      <c r="A72" s="85">
        <v>69</v>
      </c>
      <c r="B72" s="79" t="s">
        <v>138</v>
      </c>
      <c r="C72" s="90" t="s">
        <v>238</v>
      </c>
      <c r="D72" s="88" t="s">
        <v>239</v>
      </c>
      <c r="E72">
        <v>2</v>
      </c>
      <c r="F72">
        <v>3</v>
      </c>
      <c r="G72">
        <f t="shared" ref="G72:G80" si="24">E72*F72</f>
        <v>6</v>
      </c>
      <c r="H72" s="69" t="str">
        <f t="shared" ref="H72:H80" si="25">_xlfn.IFS(G72&lt;=4,"Muito Baixo",G72&lt;=8,"Baixo",G72&lt;=18,"Moderado",G72&lt;=24,"Alto",G72&lt;=30,"Muito Alto",G72&gt;30,FALSE)</f>
        <v>Baixo</v>
      </c>
      <c r="I72" s="9" t="s">
        <v>447</v>
      </c>
    </row>
    <row r="73" spans="1:9" x14ac:dyDescent="0.3">
      <c r="A73" s="85">
        <v>70</v>
      </c>
      <c r="B73" s="79" t="s">
        <v>138</v>
      </c>
      <c r="C73" s="90" t="s">
        <v>238</v>
      </c>
      <c r="D73" s="88" t="s">
        <v>240</v>
      </c>
      <c r="E73">
        <v>2</v>
      </c>
      <c r="F73">
        <v>3</v>
      </c>
      <c r="G73">
        <f t="shared" si="24"/>
        <v>6</v>
      </c>
      <c r="H73" s="69" t="str">
        <f t="shared" si="25"/>
        <v>Baixo</v>
      </c>
      <c r="I73" s="9" t="s">
        <v>447</v>
      </c>
    </row>
    <row r="74" spans="1:9" x14ac:dyDescent="0.3">
      <c r="A74" s="85">
        <v>71</v>
      </c>
      <c r="B74" s="79" t="s">
        <v>138</v>
      </c>
      <c r="C74" s="90" t="s">
        <v>238</v>
      </c>
      <c r="D74" s="88" t="s">
        <v>241</v>
      </c>
      <c r="E74">
        <v>2</v>
      </c>
      <c r="F74">
        <v>3</v>
      </c>
      <c r="G74">
        <f t="shared" si="24"/>
        <v>6</v>
      </c>
      <c r="H74" s="69" t="str">
        <f t="shared" si="25"/>
        <v>Baixo</v>
      </c>
      <c r="I74" s="9"/>
    </row>
    <row r="75" spans="1:9" x14ac:dyDescent="0.3">
      <c r="A75" s="85">
        <v>72</v>
      </c>
      <c r="B75" s="79" t="s">
        <v>138</v>
      </c>
      <c r="C75" s="90" t="s">
        <v>238</v>
      </c>
      <c r="D75" s="88" t="s">
        <v>242</v>
      </c>
      <c r="E75">
        <v>2</v>
      </c>
      <c r="F75">
        <v>3</v>
      </c>
      <c r="G75">
        <f t="shared" si="24"/>
        <v>6</v>
      </c>
      <c r="H75" s="69" t="str">
        <f t="shared" si="25"/>
        <v>Baixo</v>
      </c>
      <c r="I75" s="9"/>
    </row>
    <row r="76" spans="1:9" x14ac:dyDescent="0.3">
      <c r="A76" s="85">
        <v>73</v>
      </c>
      <c r="B76" s="79" t="s">
        <v>138</v>
      </c>
      <c r="C76" s="90" t="s">
        <v>238</v>
      </c>
      <c r="D76" s="88" t="s">
        <v>243</v>
      </c>
      <c r="E76">
        <v>2</v>
      </c>
      <c r="F76">
        <v>3</v>
      </c>
      <c r="G76">
        <f t="shared" si="24"/>
        <v>6</v>
      </c>
      <c r="H76" s="69" t="str">
        <f t="shared" si="25"/>
        <v>Baixo</v>
      </c>
      <c r="I76" s="9"/>
    </row>
    <row r="77" spans="1:9" x14ac:dyDescent="0.3">
      <c r="A77" s="85">
        <v>74</v>
      </c>
      <c r="B77" s="79" t="s">
        <v>138</v>
      </c>
      <c r="C77" s="90" t="s">
        <v>238</v>
      </c>
      <c r="D77" s="88" t="s">
        <v>244</v>
      </c>
      <c r="E77">
        <v>3</v>
      </c>
      <c r="F77">
        <v>3</v>
      </c>
      <c r="G77">
        <f t="shared" si="24"/>
        <v>9</v>
      </c>
      <c r="H77" s="69" t="str">
        <f t="shared" si="25"/>
        <v>Moderado</v>
      </c>
      <c r="I77" s="9" t="s">
        <v>453</v>
      </c>
    </row>
    <row r="78" spans="1:9" x14ac:dyDescent="0.3">
      <c r="A78" s="85">
        <v>75</v>
      </c>
      <c r="B78" s="79" t="s">
        <v>138</v>
      </c>
      <c r="C78" s="90" t="s">
        <v>245</v>
      </c>
      <c r="D78" s="88" t="s">
        <v>246</v>
      </c>
      <c r="E78">
        <v>3</v>
      </c>
      <c r="F78">
        <v>3</v>
      </c>
      <c r="G78">
        <f t="shared" si="24"/>
        <v>9</v>
      </c>
      <c r="H78" s="69" t="str">
        <f t="shared" si="25"/>
        <v>Moderado</v>
      </c>
      <c r="I78" s="9" t="s">
        <v>444</v>
      </c>
    </row>
    <row r="79" spans="1:9" x14ac:dyDescent="0.3">
      <c r="A79" s="85">
        <v>76</v>
      </c>
      <c r="B79" s="79" t="s">
        <v>138</v>
      </c>
      <c r="C79" s="90" t="s">
        <v>245</v>
      </c>
      <c r="D79" s="88" t="s">
        <v>247</v>
      </c>
      <c r="E79">
        <v>1</v>
      </c>
      <c r="F79">
        <v>3</v>
      </c>
      <c r="G79">
        <f t="shared" si="24"/>
        <v>3</v>
      </c>
      <c r="H79" s="69" t="str">
        <f t="shared" si="25"/>
        <v>Muito Baixo</v>
      </c>
      <c r="I79" s="96" t="s">
        <v>440</v>
      </c>
    </row>
    <row r="80" spans="1:9" x14ac:dyDescent="0.3">
      <c r="A80" s="85">
        <v>77</v>
      </c>
      <c r="B80" s="79" t="s">
        <v>138</v>
      </c>
      <c r="C80" s="90" t="s">
        <v>245</v>
      </c>
      <c r="D80" s="88" t="s">
        <v>248</v>
      </c>
      <c r="E80">
        <v>2</v>
      </c>
      <c r="F80">
        <v>3</v>
      </c>
      <c r="G80">
        <f t="shared" si="24"/>
        <v>6</v>
      </c>
      <c r="H80" s="69" t="str">
        <f t="shared" si="25"/>
        <v>Baixo</v>
      </c>
      <c r="I80" s="9" t="s">
        <v>545</v>
      </c>
    </row>
    <row r="81" spans="1:9" x14ac:dyDescent="0.3">
      <c r="A81" s="85">
        <v>78</v>
      </c>
      <c r="B81" s="79" t="s">
        <v>138</v>
      </c>
      <c r="C81" s="90" t="s">
        <v>245</v>
      </c>
      <c r="D81" s="88" t="s">
        <v>249</v>
      </c>
      <c r="E81">
        <v>3</v>
      </c>
      <c r="F81">
        <v>3</v>
      </c>
      <c r="G81">
        <f t="shared" ref="G81:G83" si="26">E81*F81</f>
        <v>9</v>
      </c>
      <c r="H81" s="69" t="str">
        <f t="shared" ref="H81:H83" si="27">_xlfn.IFS(G81&lt;=4,"Muito Baixo",G81&lt;=8,"Baixo",G81&lt;=18,"Moderado",G81&lt;=24,"Alto",G81&lt;=30,"Muito Alto",G81&gt;30,FALSE)</f>
        <v>Moderado</v>
      </c>
      <c r="I81" s="9" t="s">
        <v>444</v>
      </c>
    </row>
    <row r="82" spans="1:9" x14ac:dyDescent="0.3">
      <c r="A82" s="85">
        <v>79</v>
      </c>
      <c r="B82" s="79" t="s">
        <v>138</v>
      </c>
      <c r="C82" s="90" t="s">
        <v>245</v>
      </c>
      <c r="D82" s="88" t="s">
        <v>250</v>
      </c>
      <c r="E82">
        <v>3</v>
      </c>
      <c r="F82">
        <v>3</v>
      </c>
      <c r="G82">
        <f t="shared" si="26"/>
        <v>9</v>
      </c>
      <c r="H82" s="69" t="str">
        <f t="shared" si="27"/>
        <v>Moderado</v>
      </c>
      <c r="I82" s="9" t="s">
        <v>444</v>
      </c>
    </row>
    <row r="83" spans="1:9" x14ac:dyDescent="0.3">
      <c r="A83" s="85">
        <v>80</v>
      </c>
      <c r="B83" s="79" t="s">
        <v>138</v>
      </c>
      <c r="C83" s="90" t="s">
        <v>245</v>
      </c>
      <c r="D83" s="88" t="s">
        <v>251</v>
      </c>
      <c r="E83">
        <v>2</v>
      </c>
      <c r="F83">
        <v>3</v>
      </c>
      <c r="G83">
        <f t="shared" si="26"/>
        <v>6</v>
      </c>
      <c r="H83" s="69" t="str">
        <f t="shared" si="27"/>
        <v>Baixo</v>
      </c>
      <c r="I83" s="9" t="s">
        <v>545</v>
      </c>
    </row>
    <row r="84" spans="1:9" x14ac:dyDescent="0.3">
      <c r="A84" s="85">
        <v>81</v>
      </c>
      <c r="B84" s="79" t="s">
        <v>138</v>
      </c>
      <c r="C84" s="90" t="s">
        <v>245</v>
      </c>
      <c r="D84" s="88" t="s">
        <v>252</v>
      </c>
      <c r="E84">
        <v>3</v>
      </c>
      <c r="F84">
        <v>3</v>
      </c>
      <c r="G84">
        <f t="shared" ref="G84:G142" si="28">E84*F84</f>
        <v>9</v>
      </c>
      <c r="H84" s="69" t="str">
        <f t="shared" ref="H84:H142" si="29">_xlfn.IFS(G84&lt;=4,"Muito Baixo",G84&lt;=8,"Baixo",G84&lt;=18,"Moderado",G84&lt;=24,"Alto",G84&lt;=30,"Muito Alto",G84&gt;30,FALSE)</f>
        <v>Moderado</v>
      </c>
      <c r="I84" s="9" t="s">
        <v>444</v>
      </c>
    </row>
    <row r="85" spans="1:9" x14ac:dyDescent="0.3">
      <c r="A85" s="85">
        <v>82</v>
      </c>
      <c r="B85" s="79" t="s">
        <v>134</v>
      </c>
      <c r="C85" s="90" t="s">
        <v>253</v>
      </c>
      <c r="D85" s="88">
        <v>216000</v>
      </c>
      <c r="E85">
        <v>2</v>
      </c>
      <c r="F85">
        <v>2</v>
      </c>
      <c r="G85">
        <f t="shared" si="28"/>
        <v>4</v>
      </c>
      <c r="H85" s="69" t="str">
        <f t="shared" si="29"/>
        <v>Muito Baixo</v>
      </c>
      <c r="I85" s="9" t="s">
        <v>448</v>
      </c>
    </row>
    <row r="86" spans="1:9" x14ac:dyDescent="0.3">
      <c r="A86" s="85">
        <v>83</v>
      </c>
      <c r="B86" s="79" t="s">
        <v>138</v>
      </c>
      <c r="C86" s="90" t="s">
        <v>254</v>
      </c>
      <c r="D86" s="88" t="s">
        <v>255</v>
      </c>
      <c r="E86">
        <v>3</v>
      </c>
      <c r="F86">
        <v>2</v>
      </c>
      <c r="G86">
        <f t="shared" si="28"/>
        <v>6</v>
      </c>
      <c r="H86" s="69" t="str">
        <f t="shared" si="29"/>
        <v>Baixo</v>
      </c>
      <c r="I86" s="9"/>
    </row>
    <row r="87" spans="1:9" x14ac:dyDescent="0.3">
      <c r="A87" s="85">
        <v>84</v>
      </c>
      <c r="B87" s="79" t="s">
        <v>138</v>
      </c>
      <c r="C87" s="90" t="s">
        <v>254</v>
      </c>
      <c r="D87" s="88" t="s">
        <v>256</v>
      </c>
      <c r="E87">
        <v>2</v>
      </c>
      <c r="F87">
        <v>2</v>
      </c>
      <c r="G87">
        <f t="shared" si="28"/>
        <v>4</v>
      </c>
      <c r="H87" s="69" t="str">
        <f t="shared" si="29"/>
        <v>Muito Baixo</v>
      </c>
      <c r="I87" s="9"/>
    </row>
    <row r="88" spans="1:9" x14ac:dyDescent="0.3">
      <c r="A88" s="85">
        <v>85</v>
      </c>
      <c r="B88" s="79" t="s">
        <v>138</v>
      </c>
      <c r="C88" s="79" t="s">
        <v>258</v>
      </c>
      <c r="D88" s="88" t="s">
        <v>257</v>
      </c>
      <c r="E88">
        <v>2</v>
      </c>
      <c r="F88">
        <v>2</v>
      </c>
      <c r="G88">
        <f t="shared" si="28"/>
        <v>4</v>
      </c>
      <c r="H88" s="69" t="str">
        <f t="shared" si="29"/>
        <v>Muito Baixo</v>
      </c>
      <c r="I88" s="9"/>
    </row>
    <row r="89" spans="1:9" x14ac:dyDescent="0.3">
      <c r="A89" s="85">
        <v>86</v>
      </c>
      <c r="B89" s="79" t="s">
        <v>138</v>
      </c>
      <c r="C89" s="79" t="s">
        <v>258</v>
      </c>
      <c r="D89" s="88" t="s">
        <v>259</v>
      </c>
      <c r="E89">
        <v>3</v>
      </c>
      <c r="F89">
        <v>2</v>
      </c>
      <c r="G89">
        <f t="shared" si="28"/>
        <v>6</v>
      </c>
      <c r="H89" s="69" t="str">
        <f t="shared" si="29"/>
        <v>Baixo</v>
      </c>
      <c r="I89" s="9"/>
    </row>
    <row r="90" spans="1:9" x14ac:dyDescent="0.3">
      <c r="A90" s="85">
        <v>87</v>
      </c>
      <c r="B90" s="79" t="s">
        <v>138</v>
      </c>
      <c r="C90" s="90" t="s">
        <v>254</v>
      </c>
      <c r="D90" s="88" t="s">
        <v>260</v>
      </c>
      <c r="E90">
        <v>2</v>
      </c>
      <c r="F90">
        <v>2</v>
      </c>
      <c r="G90">
        <f t="shared" si="28"/>
        <v>4</v>
      </c>
      <c r="H90" s="69" t="str">
        <f t="shared" si="29"/>
        <v>Muito Baixo</v>
      </c>
      <c r="I90" s="9"/>
    </row>
    <row r="91" spans="1:9" x14ac:dyDescent="0.3">
      <c r="A91" s="85">
        <v>88</v>
      </c>
      <c r="B91" s="79" t="s">
        <v>138</v>
      </c>
      <c r="C91" s="90" t="s">
        <v>254</v>
      </c>
      <c r="D91" s="88" t="s">
        <v>261</v>
      </c>
      <c r="E91">
        <v>2</v>
      </c>
      <c r="F91">
        <v>2</v>
      </c>
      <c r="G91">
        <f t="shared" si="28"/>
        <v>4</v>
      </c>
      <c r="H91" s="69" t="str">
        <f t="shared" si="29"/>
        <v>Muito Baixo</v>
      </c>
      <c r="I91" s="9"/>
    </row>
    <row r="92" spans="1:9" x14ac:dyDescent="0.3">
      <c r="A92" s="85">
        <v>89</v>
      </c>
      <c r="B92" s="79" t="s">
        <v>138</v>
      </c>
      <c r="C92" s="90" t="s">
        <v>254</v>
      </c>
      <c r="D92" s="88" t="s">
        <v>262</v>
      </c>
      <c r="E92">
        <v>2</v>
      </c>
      <c r="F92">
        <v>2</v>
      </c>
      <c r="G92">
        <f t="shared" si="28"/>
        <v>4</v>
      </c>
      <c r="H92" s="69" t="str">
        <f t="shared" si="29"/>
        <v>Muito Baixo</v>
      </c>
      <c r="I92" s="9"/>
    </row>
    <row r="93" spans="1:9" x14ac:dyDescent="0.3">
      <c r="A93" s="85">
        <v>90</v>
      </c>
      <c r="B93" s="79" t="s">
        <v>138</v>
      </c>
      <c r="C93" s="90" t="s">
        <v>254</v>
      </c>
      <c r="D93" s="88" t="s">
        <v>263</v>
      </c>
      <c r="E93">
        <v>2</v>
      </c>
      <c r="F93">
        <v>2</v>
      </c>
      <c r="G93">
        <f t="shared" si="28"/>
        <v>4</v>
      </c>
      <c r="H93" s="69" t="str">
        <f t="shared" si="29"/>
        <v>Muito Baixo</v>
      </c>
      <c r="I93" s="9"/>
    </row>
    <row r="94" spans="1:9" x14ac:dyDescent="0.3">
      <c r="A94" s="85">
        <v>91</v>
      </c>
      <c r="B94" s="79" t="s">
        <v>138</v>
      </c>
      <c r="C94" s="79" t="s">
        <v>258</v>
      </c>
      <c r="D94" s="88" t="s">
        <v>272</v>
      </c>
      <c r="E94">
        <v>3</v>
      </c>
      <c r="F94">
        <v>2</v>
      </c>
      <c r="G94">
        <f t="shared" si="28"/>
        <v>6</v>
      </c>
      <c r="H94" s="69" t="str">
        <f t="shared" si="29"/>
        <v>Baixo</v>
      </c>
      <c r="I94" s="9"/>
    </row>
    <row r="95" spans="1:9" x14ac:dyDescent="0.3">
      <c r="A95" s="85">
        <v>92</v>
      </c>
      <c r="B95" s="79" t="s">
        <v>138</v>
      </c>
      <c r="C95" s="79" t="s">
        <v>258</v>
      </c>
      <c r="D95" s="88" t="s">
        <v>264</v>
      </c>
      <c r="E95">
        <v>3</v>
      </c>
      <c r="F95">
        <v>2</v>
      </c>
      <c r="G95">
        <f t="shared" si="28"/>
        <v>6</v>
      </c>
      <c r="H95" s="69" t="str">
        <f t="shared" si="29"/>
        <v>Baixo</v>
      </c>
      <c r="I95" s="9"/>
    </row>
    <row r="96" spans="1:9" x14ac:dyDescent="0.3">
      <c r="A96" s="85">
        <v>93</v>
      </c>
      <c r="B96" s="79" t="s">
        <v>138</v>
      </c>
      <c r="C96" s="79" t="s">
        <v>258</v>
      </c>
      <c r="D96" s="88" t="s">
        <v>265</v>
      </c>
      <c r="E96">
        <v>2</v>
      </c>
      <c r="F96">
        <v>2</v>
      </c>
      <c r="G96">
        <f t="shared" si="28"/>
        <v>4</v>
      </c>
      <c r="H96" s="69" t="str">
        <f t="shared" si="29"/>
        <v>Muito Baixo</v>
      </c>
      <c r="I96" s="9"/>
    </row>
    <row r="97" spans="1:9" x14ac:dyDescent="0.3">
      <c r="A97" s="85">
        <v>94</v>
      </c>
      <c r="B97" s="79" t="s">
        <v>138</v>
      </c>
      <c r="C97" s="79" t="s">
        <v>258</v>
      </c>
      <c r="D97" s="88" t="s">
        <v>266</v>
      </c>
      <c r="E97">
        <v>2</v>
      </c>
      <c r="F97">
        <v>2</v>
      </c>
      <c r="G97">
        <f t="shared" si="28"/>
        <v>4</v>
      </c>
      <c r="H97" s="69" t="str">
        <f t="shared" si="29"/>
        <v>Muito Baixo</v>
      </c>
      <c r="I97" s="9"/>
    </row>
    <row r="98" spans="1:9" x14ac:dyDescent="0.3">
      <c r="A98" s="85">
        <v>95</v>
      </c>
      <c r="B98" s="79" t="s">
        <v>138</v>
      </c>
      <c r="C98" s="90" t="s">
        <v>254</v>
      </c>
      <c r="D98" s="88" t="s">
        <v>267</v>
      </c>
      <c r="E98">
        <v>2</v>
      </c>
      <c r="F98">
        <v>2</v>
      </c>
      <c r="G98">
        <f t="shared" si="28"/>
        <v>4</v>
      </c>
      <c r="H98" s="69" t="str">
        <f t="shared" si="29"/>
        <v>Muito Baixo</v>
      </c>
      <c r="I98" s="9"/>
    </row>
    <row r="99" spans="1:9" x14ac:dyDescent="0.3">
      <c r="A99" s="85">
        <v>96</v>
      </c>
      <c r="B99" s="79" t="s">
        <v>138</v>
      </c>
      <c r="C99" s="90" t="s">
        <v>254</v>
      </c>
      <c r="D99" s="88" t="s">
        <v>488</v>
      </c>
      <c r="E99">
        <v>3</v>
      </c>
      <c r="F99">
        <v>2</v>
      </c>
      <c r="G99">
        <f t="shared" si="28"/>
        <v>6</v>
      </c>
      <c r="H99" s="69" t="str">
        <f t="shared" si="29"/>
        <v>Baixo</v>
      </c>
      <c r="I99" s="9"/>
    </row>
    <row r="100" spans="1:9" x14ac:dyDescent="0.3">
      <c r="A100" s="85">
        <v>97</v>
      </c>
      <c r="B100" s="79" t="s">
        <v>138</v>
      </c>
      <c r="C100" s="90" t="s">
        <v>254</v>
      </c>
      <c r="D100" s="88" t="s">
        <v>268</v>
      </c>
      <c r="E100">
        <v>3</v>
      </c>
      <c r="F100">
        <v>2</v>
      </c>
      <c r="G100">
        <f t="shared" si="28"/>
        <v>6</v>
      </c>
      <c r="H100" s="69" t="str">
        <f t="shared" si="29"/>
        <v>Baixo</v>
      </c>
      <c r="I100" s="9"/>
    </row>
    <row r="101" spans="1:9" x14ac:dyDescent="0.3">
      <c r="A101" s="85">
        <v>98</v>
      </c>
      <c r="B101" s="79" t="s">
        <v>138</v>
      </c>
      <c r="C101" s="90" t="s">
        <v>254</v>
      </c>
      <c r="D101" s="88" t="s">
        <v>269</v>
      </c>
      <c r="E101">
        <v>2</v>
      </c>
      <c r="F101">
        <v>2</v>
      </c>
      <c r="G101">
        <f t="shared" si="28"/>
        <v>4</v>
      </c>
      <c r="H101" s="69" t="str">
        <f t="shared" si="29"/>
        <v>Muito Baixo</v>
      </c>
      <c r="I101" s="9"/>
    </row>
    <row r="102" spans="1:9" x14ac:dyDescent="0.3">
      <c r="A102" s="85">
        <v>99</v>
      </c>
      <c r="B102" s="79" t="s">
        <v>138</v>
      </c>
      <c r="C102" s="90" t="s">
        <v>254</v>
      </c>
      <c r="D102" s="88" t="s">
        <v>270</v>
      </c>
      <c r="E102">
        <v>1</v>
      </c>
      <c r="F102">
        <v>2</v>
      </c>
      <c r="G102">
        <f t="shared" si="28"/>
        <v>2</v>
      </c>
      <c r="H102" s="69" t="str">
        <f t="shared" si="29"/>
        <v>Muito Baixo</v>
      </c>
      <c r="I102" s="9"/>
    </row>
    <row r="103" spans="1:9" x14ac:dyDescent="0.3">
      <c r="A103" s="85">
        <v>100</v>
      </c>
      <c r="B103" s="79" t="s">
        <v>132</v>
      </c>
      <c r="C103" s="90" t="s">
        <v>203</v>
      </c>
      <c r="D103" s="88">
        <v>1420373</v>
      </c>
      <c r="E103">
        <v>3</v>
      </c>
      <c r="F103">
        <v>2</v>
      </c>
      <c r="G103">
        <f t="shared" si="28"/>
        <v>6</v>
      </c>
      <c r="H103" s="69" t="str">
        <f t="shared" si="29"/>
        <v>Baixo</v>
      </c>
      <c r="I103" s="9"/>
    </row>
    <row r="104" spans="1:9" x14ac:dyDescent="0.3">
      <c r="A104" s="85">
        <v>101</v>
      </c>
      <c r="B104" s="79" t="s">
        <v>138</v>
      </c>
      <c r="C104" s="90" t="s">
        <v>254</v>
      </c>
      <c r="D104" s="88" t="s">
        <v>271</v>
      </c>
      <c r="E104">
        <v>2</v>
      </c>
      <c r="F104">
        <v>2</v>
      </c>
      <c r="G104">
        <f t="shared" si="28"/>
        <v>4</v>
      </c>
      <c r="H104" s="69" t="str">
        <f t="shared" si="29"/>
        <v>Muito Baixo</v>
      </c>
      <c r="I104" s="9"/>
    </row>
    <row r="105" spans="1:9" x14ac:dyDescent="0.3">
      <c r="A105" s="85">
        <v>102</v>
      </c>
      <c r="B105" s="79" t="s">
        <v>138</v>
      </c>
      <c r="C105" s="90" t="s">
        <v>254</v>
      </c>
      <c r="D105" s="88" t="s">
        <v>487</v>
      </c>
      <c r="E105">
        <v>3</v>
      </c>
      <c r="F105">
        <v>2</v>
      </c>
      <c r="G105">
        <f t="shared" si="28"/>
        <v>6</v>
      </c>
      <c r="H105" s="69" t="str">
        <f t="shared" si="29"/>
        <v>Baixo</v>
      </c>
      <c r="I105" s="9"/>
    </row>
    <row r="106" spans="1:9" x14ac:dyDescent="0.3">
      <c r="A106" s="85">
        <v>103</v>
      </c>
      <c r="B106" s="79" t="s">
        <v>138</v>
      </c>
      <c r="C106" s="90" t="s">
        <v>254</v>
      </c>
      <c r="D106" s="88" t="s">
        <v>273</v>
      </c>
      <c r="E106">
        <v>2</v>
      </c>
      <c r="F106">
        <v>2</v>
      </c>
      <c r="G106">
        <f t="shared" si="28"/>
        <v>4</v>
      </c>
      <c r="H106" s="69" t="str">
        <f t="shared" si="29"/>
        <v>Muito Baixo</v>
      </c>
      <c r="I106" s="9"/>
    </row>
    <row r="107" spans="1:9" x14ac:dyDescent="0.3">
      <c r="A107" s="85">
        <v>104</v>
      </c>
      <c r="B107" s="79" t="s">
        <v>138</v>
      </c>
      <c r="C107" s="90" t="s">
        <v>254</v>
      </c>
      <c r="D107" s="88" t="s">
        <v>274</v>
      </c>
      <c r="E107">
        <v>2</v>
      </c>
      <c r="F107">
        <v>2</v>
      </c>
      <c r="G107">
        <f t="shared" si="28"/>
        <v>4</v>
      </c>
      <c r="H107" s="69" t="str">
        <f t="shared" si="29"/>
        <v>Muito Baixo</v>
      </c>
      <c r="I107" s="9"/>
    </row>
    <row r="108" spans="1:9" x14ac:dyDescent="0.3">
      <c r="A108" s="85">
        <v>105</v>
      </c>
      <c r="B108" s="79" t="s">
        <v>138</v>
      </c>
      <c r="C108" s="90" t="s">
        <v>254</v>
      </c>
      <c r="D108" s="88" t="s">
        <v>275</v>
      </c>
      <c r="E108">
        <v>2</v>
      </c>
      <c r="F108">
        <v>2</v>
      </c>
      <c r="G108">
        <f t="shared" si="28"/>
        <v>4</v>
      </c>
      <c r="H108" s="69" t="str">
        <f t="shared" si="29"/>
        <v>Muito Baixo</v>
      </c>
      <c r="I108" s="9"/>
    </row>
    <row r="109" spans="1:9" x14ac:dyDescent="0.3">
      <c r="A109" s="85">
        <v>106</v>
      </c>
      <c r="B109" s="79" t="s">
        <v>138</v>
      </c>
      <c r="C109" s="90" t="s">
        <v>254</v>
      </c>
      <c r="D109" s="88" t="s">
        <v>276</v>
      </c>
      <c r="E109">
        <v>2</v>
      </c>
      <c r="F109">
        <v>2</v>
      </c>
      <c r="G109">
        <f t="shared" si="28"/>
        <v>4</v>
      </c>
      <c r="H109" s="69" t="str">
        <f t="shared" si="29"/>
        <v>Muito Baixo</v>
      </c>
      <c r="I109" s="9"/>
    </row>
    <row r="110" spans="1:9" x14ac:dyDescent="0.3">
      <c r="A110" s="85">
        <v>107</v>
      </c>
      <c r="B110" s="79" t="s">
        <v>132</v>
      </c>
      <c r="C110" s="90" t="s">
        <v>203</v>
      </c>
      <c r="D110" s="88">
        <v>1420640</v>
      </c>
      <c r="E110">
        <v>3</v>
      </c>
      <c r="F110">
        <v>2</v>
      </c>
      <c r="G110">
        <f t="shared" si="28"/>
        <v>6</v>
      </c>
      <c r="H110" s="69" t="str">
        <f t="shared" si="29"/>
        <v>Baixo</v>
      </c>
      <c r="I110" s="9"/>
    </row>
    <row r="111" spans="1:9" x14ac:dyDescent="0.3">
      <c r="A111" s="85">
        <v>108</v>
      </c>
      <c r="B111" s="79" t="s">
        <v>138</v>
      </c>
      <c r="C111" s="90" t="s">
        <v>254</v>
      </c>
      <c r="D111" s="88" t="s">
        <v>277</v>
      </c>
      <c r="E111">
        <v>2</v>
      </c>
      <c r="F111">
        <v>2</v>
      </c>
      <c r="G111">
        <f t="shared" si="28"/>
        <v>4</v>
      </c>
      <c r="H111" s="69" t="str">
        <f t="shared" si="29"/>
        <v>Muito Baixo</v>
      </c>
      <c r="I111" s="9"/>
    </row>
    <row r="112" spans="1:9" x14ac:dyDescent="0.3">
      <c r="A112" s="85">
        <v>109</v>
      </c>
      <c r="B112" s="79" t="s">
        <v>132</v>
      </c>
      <c r="C112" s="90" t="s">
        <v>202</v>
      </c>
      <c r="D112" s="88">
        <v>1311313</v>
      </c>
      <c r="E112">
        <v>3</v>
      </c>
      <c r="F112">
        <v>2</v>
      </c>
      <c r="G112">
        <f t="shared" si="28"/>
        <v>6</v>
      </c>
      <c r="H112" s="69" t="str">
        <f t="shared" si="29"/>
        <v>Baixo</v>
      </c>
      <c r="I112" s="9"/>
    </row>
    <row r="113" spans="1:9" x14ac:dyDescent="0.3">
      <c r="A113" s="85">
        <v>110</v>
      </c>
      <c r="B113" s="79" t="s">
        <v>132</v>
      </c>
      <c r="C113" s="90" t="s">
        <v>202</v>
      </c>
      <c r="D113" s="88">
        <v>1311314</v>
      </c>
      <c r="E113">
        <v>3</v>
      </c>
      <c r="F113">
        <v>2</v>
      </c>
      <c r="G113">
        <f t="shared" si="28"/>
        <v>6</v>
      </c>
      <c r="H113" s="69" t="str">
        <f t="shared" si="29"/>
        <v>Baixo</v>
      </c>
      <c r="I113" s="9"/>
    </row>
    <row r="114" spans="1:9" x14ac:dyDescent="0.3">
      <c r="A114" s="85">
        <v>111</v>
      </c>
      <c r="B114" s="79" t="s">
        <v>138</v>
      </c>
      <c r="C114" s="90" t="s">
        <v>254</v>
      </c>
      <c r="D114" s="88" t="s">
        <v>489</v>
      </c>
      <c r="E114">
        <v>2</v>
      </c>
      <c r="F114">
        <v>2</v>
      </c>
      <c r="G114">
        <f t="shared" si="28"/>
        <v>4</v>
      </c>
      <c r="H114" s="69" t="str">
        <f t="shared" si="29"/>
        <v>Muito Baixo</v>
      </c>
      <c r="I114" s="9"/>
    </row>
    <row r="115" spans="1:9" x14ac:dyDescent="0.3">
      <c r="A115" s="85">
        <v>112</v>
      </c>
      <c r="B115" s="79" t="s">
        <v>138</v>
      </c>
      <c r="C115" s="90" t="s">
        <v>254</v>
      </c>
      <c r="D115" s="88" t="s">
        <v>278</v>
      </c>
      <c r="E115">
        <v>2</v>
      </c>
      <c r="F115">
        <v>2</v>
      </c>
      <c r="G115">
        <f t="shared" si="28"/>
        <v>4</v>
      </c>
      <c r="H115" s="69" t="str">
        <f t="shared" si="29"/>
        <v>Muito Baixo</v>
      </c>
      <c r="I115" s="9"/>
    </row>
    <row r="116" spans="1:9" x14ac:dyDescent="0.3">
      <c r="A116" s="85">
        <v>113</v>
      </c>
      <c r="B116" s="79" t="s">
        <v>138</v>
      </c>
      <c r="C116" s="90" t="s">
        <v>254</v>
      </c>
      <c r="D116" s="88" t="s">
        <v>279</v>
      </c>
      <c r="E116">
        <v>3</v>
      </c>
      <c r="F116">
        <v>2</v>
      </c>
      <c r="G116">
        <f t="shared" si="28"/>
        <v>6</v>
      </c>
      <c r="H116" s="69" t="str">
        <f t="shared" si="29"/>
        <v>Baixo</v>
      </c>
      <c r="I116" s="9"/>
    </row>
    <row r="117" spans="1:9" x14ac:dyDescent="0.3">
      <c r="A117" s="85">
        <v>114</v>
      </c>
      <c r="B117" s="79" t="s">
        <v>138</v>
      </c>
      <c r="C117" s="90" t="s">
        <v>254</v>
      </c>
      <c r="D117" s="88" t="s">
        <v>280</v>
      </c>
      <c r="E117">
        <v>2</v>
      </c>
      <c r="F117">
        <v>2</v>
      </c>
      <c r="G117">
        <f t="shared" si="28"/>
        <v>4</v>
      </c>
      <c r="H117" s="69" t="str">
        <f t="shared" si="29"/>
        <v>Muito Baixo</v>
      </c>
      <c r="I117" s="9"/>
    </row>
    <row r="118" spans="1:9" x14ac:dyDescent="0.3">
      <c r="A118" s="85">
        <v>115</v>
      </c>
      <c r="B118" s="79" t="s">
        <v>135</v>
      </c>
      <c r="C118" s="90" t="s">
        <v>282</v>
      </c>
      <c r="D118" s="88" t="s">
        <v>281</v>
      </c>
      <c r="E118">
        <v>2</v>
      </c>
      <c r="F118">
        <v>2</v>
      </c>
      <c r="G118">
        <f t="shared" si="28"/>
        <v>4</v>
      </c>
      <c r="H118" s="69" t="str">
        <f t="shared" si="29"/>
        <v>Muito Baixo</v>
      </c>
      <c r="I118" s="9"/>
    </row>
    <row r="119" spans="1:9" x14ac:dyDescent="0.3">
      <c r="A119" s="85">
        <v>116</v>
      </c>
      <c r="B119" s="79" t="s">
        <v>135</v>
      </c>
      <c r="C119" s="90" t="s">
        <v>282</v>
      </c>
      <c r="D119" s="88" t="s">
        <v>283</v>
      </c>
      <c r="E119">
        <v>2</v>
      </c>
      <c r="F119">
        <v>2</v>
      </c>
      <c r="G119">
        <f t="shared" si="28"/>
        <v>4</v>
      </c>
      <c r="H119" s="69" t="str">
        <f t="shared" si="29"/>
        <v>Muito Baixo</v>
      </c>
      <c r="I119" s="9"/>
    </row>
    <row r="120" spans="1:9" x14ac:dyDescent="0.3">
      <c r="A120" s="85">
        <v>117</v>
      </c>
      <c r="B120" s="79" t="s">
        <v>135</v>
      </c>
      <c r="C120" s="90" t="s">
        <v>282</v>
      </c>
      <c r="D120" s="88" t="s">
        <v>284</v>
      </c>
      <c r="E120">
        <v>2</v>
      </c>
      <c r="F120">
        <v>2</v>
      </c>
      <c r="G120">
        <f t="shared" si="28"/>
        <v>4</v>
      </c>
      <c r="H120" s="69" t="str">
        <f t="shared" si="29"/>
        <v>Muito Baixo</v>
      </c>
      <c r="I120" s="9"/>
    </row>
    <row r="121" spans="1:9" x14ac:dyDescent="0.3">
      <c r="A121" s="85">
        <v>118</v>
      </c>
      <c r="B121" s="79" t="s">
        <v>135</v>
      </c>
      <c r="C121" s="90" t="s">
        <v>282</v>
      </c>
      <c r="D121" s="88" t="s">
        <v>285</v>
      </c>
      <c r="E121">
        <v>2</v>
      </c>
      <c r="F121">
        <v>2</v>
      </c>
      <c r="G121">
        <f t="shared" si="28"/>
        <v>4</v>
      </c>
      <c r="H121" s="69" t="str">
        <f t="shared" si="29"/>
        <v>Muito Baixo</v>
      </c>
      <c r="I121" s="9"/>
    </row>
    <row r="122" spans="1:9" x14ac:dyDescent="0.3">
      <c r="A122" s="85">
        <v>119</v>
      </c>
      <c r="B122" s="79" t="s">
        <v>135</v>
      </c>
      <c r="C122" s="90" t="s">
        <v>282</v>
      </c>
      <c r="D122" s="88" t="s">
        <v>286</v>
      </c>
      <c r="E122">
        <v>2</v>
      </c>
      <c r="F122">
        <v>2</v>
      </c>
      <c r="G122">
        <f t="shared" si="28"/>
        <v>4</v>
      </c>
      <c r="H122" s="69" t="str">
        <f t="shared" si="29"/>
        <v>Muito Baixo</v>
      </c>
      <c r="I122" s="9"/>
    </row>
    <row r="123" spans="1:9" x14ac:dyDescent="0.3">
      <c r="A123" s="85">
        <v>120</v>
      </c>
      <c r="B123" s="79" t="s">
        <v>135</v>
      </c>
      <c r="C123" s="90" t="s">
        <v>290</v>
      </c>
      <c r="D123" s="88" t="s">
        <v>287</v>
      </c>
      <c r="E123">
        <v>1</v>
      </c>
      <c r="F123">
        <v>2</v>
      </c>
      <c r="G123">
        <f t="shared" si="28"/>
        <v>2</v>
      </c>
      <c r="H123" s="69" t="str">
        <f t="shared" si="29"/>
        <v>Muito Baixo</v>
      </c>
      <c r="I123" s="9"/>
    </row>
    <row r="124" spans="1:9" x14ac:dyDescent="0.3">
      <c r="A124" s="85">
        <v>121</v>
      </c>
      <c r="B124" s="79" t="s">
        <v>135</v>
      </c>
      <c r="C124" s="90" t="s">
        <v>290</v>
      </c>
      <c r="D124" s="88" t="s">
        <v>288</v>
      </c>
      <c r="E124">
        <v>3</v>
      </c>
      <c r="F124">
        <v>2</v>
      </c>
      <c r="G124">
        <f t="shared" si="28"/>
        <v>6</v>
      </c>
      <c r="H124" s="69" t="str">
        <f t="shared" si="29"/>
        <v>Baixo</v>
      </c>
      <c r="I124" s="9"/>
    </row>
    <row r="125" spans="1:9" x14ac:dyDescent="0.3">
      <c r="A125" s="85">
        <v>122</v>
      </c>
      <c r="B125" s="79" t="s">
        <v>135</v>
      </c>
      <c r="C125" s="90" t="s">
        <v>290</v>
      </c>
      <c r="D125" s="88" t="s">
        <v>289</v>
      </c>
      <c r="E125">
        <v>2</v>
      </c>
      <c r="F125">
        <v>2</v>
      </c>
      <c r="G125">
        <f t="shared" si="28"/>
        <v>4</v>
      </c>
      <c r="H125" s="69" t="str">
        <f t="shared" si="29"/>
        <v>Muito Baixo</v>
      </c>
      <c r="I125" s="9"/>
    </row>
    <row r="126" spans="1:9" x14ac:dyDescent="0.3">
      <c r="A126" s="85">
        <v>123</v>
      </c>
      <c r="B126" s="79" t="s">
        <v>135</v>
      </c>
      <c r="C126" s="90" t="s">
        <v>290</v>
      </c>
      <c r="D126" s="88" t="s">
        <v>291</v>
      </c>
      <c r="E126">
        <v>2</v>
      </c>
      <c r="F126">
        <v>2</v>
      </c>
      <c r="G126">
        <f t="shared" si="28"/>
        <v>4</v>
      </c>
      <c r="H126" s="69" t="str">
        <f t="shared" si="29"/>
        <v>Muito Baixo</v>
      </c>
      <c r="I126" s="9"/>
    </row>
    <row r="127" spans="1:9" x14ac:dyDescent="0.3">
      <c r="A127" s="85">
        <v>124</v>
      </c>
      <c r="B127" s="79" t="s">
        <v>135</v>
      </c>
      <c r="C127" s="90" t="s">
        <v>293</v>
      </c>
      <c r="D127" s="88" t="s">
        <v>292</v>
      </c>
      <c r="E127">
        <v>2</v>
      </c>
      <c r="F127">
        <v>2</v>
      </c>
      <c r="G127">
        <f t="shared" si="28"/>
        <v>4</v>
      </c>
      <c r="H127" s="69" t="str">
        <f t="shared" si="29"/>
        <v>Muito Baixo</v>
      </c>
      <c r="I127" s="9"/>
    </row>
    <row r="128" spans="1:9" x14ac:dyDescent="0.3">
      <c r="A128" s="85">
        <v>125</v>
      </c>
      <c r="B128" s="79" t="s">
        <v>135</v>
      </c>
      <c r="C128" s="90" t="s">
        <v>293</v>
      </c>
      <c r="D128" s="88" t="s">
        <v>294</v>
      </c>
      <c r="E128">
        <v>2</v>
      </c>
      <c r="F128">
        <v>2</v>
      </c>
      <c r="G128">
        <f t="shared" si="28"/>
        <v>4</v>
      </c>
      <c r="H128" s="69" t="str">
        <f t="shared" si="29"/>
        <v>Muito Baixo</v>
      </c>
      <c r="I128" s="9"/>
    </row>
    <row r="129" spans="1:9" x14ac:dyDescent="0.3">
      <c r="A129" s="85">
        <v>126</v>
      </c>
      <c r="B129" s="88" t="s">
        <v>298</v>
      </c>
      <c r="C129" s="91" t="s">
        <v>299</v>
      </c>
      <c r="D129" s="88" t="s">
        <v>297</v>
      </c>
      <c r="E129">
        <v>3</v>
      </c>
      <c r="F129">
        <v>2</v>
      </c>
      <c r="G129">
        <f t="shared" si="28"/>
        <v>6</v>
      </c>
      <c r="H129" s="69" t="str">
        <f t="shared" si="29"/>
        <v>Baixo</v>
      </c>
      <c r="I129" s="9"/>
    </row>
    <row r="130" spans="1:9" x14ac:dyDescent="0.3">
      <c r="A130" s="85">
        <v>127</v>
      </c>
      <c r="B130" s="79" t="s">
        <v>135</v>
      </c>
      <c r="C130" s="90" t="s">
        <v>293</v>
      </c>
      <c r="D130" s="88" t="s">
        <v>295</v>
      </c>
      <c r="E130">
        <v>2</v>
      </c>
      <c r="F130">
        <v>2</v>
      </c>
      <c r="G130">
        <f t="shared" si="28"/>
        <v>4</v>
      </c>
      <c r="H130" s="69" t="str">
        <f t="shared" si="29"/>
        <v>Muito Baixo</v>
      </c>
      <c r="I130" s="9"/>
    </row>
    <row r="131" spans="1:9" x14ac:dyDescent="0.3">
      <c r="A131" s="85">
        <v>128</v>
      </c>
      <c r="B131" s="79" t="s">
        <v>135</v>
      </c>
      <c r="C131" s="90" t="s">
        <v>293</v>
      </c>
      <c r="D131" s="88" t="s">
        <v>296</v>
      </c>
      <c r="E131">
        <v>2</v>
      </c>
      <c r="F131">
        <v>2</v>
      </c>
      <c r="G131">
        <f t="shared" si="28"/>
        <v>4</v>
      </c>
      <c r="H131" s="69" t="str">
        <f t="shared" si="29"/>
        <v>Muito Baixo</v>
      </c>
      <c r="I131" s="9"/>
    </row>
    <row r="132" spans="1:9" x14ac:dyDescent="0.3">
      <c r="A132" s="85">
        <v>129</v>
      </c>
      <c r="B132" s="88" t="s">
        <v>298</v>
      </c>
      <c r="C132" s="91" t="s">
        <v>299</v>
      </c>
      <c r="D132" s="88" t="s">
        <v>301</v>
      </c>
      <c r="E132">
        <v>3</v>
      </c>
      <c r="F132">
        <v>2</v>
      </c>
      <c r="G132">
        <f t="shared" si="28"/>
        <v>6</v>
      </c>
      <c r="H132" s="69" t="str">
        <f t="shared" si="29"/>
        <v>Baixo</v>
      </c>
      <c r="I132" s="9"/>
    </row>
    <row r="133" spans="1:9" x14ac:dyDescent="0.3">
      <c r="A133" s="85">
        <v>130</v>
      </c>
      <c r="B133" s="88" t="s">
        <v>298</v>
      </c>
      <c r="C133" s="90" t="s">
        <v>300</v>
      </c>
      <c r="D133" s="88" t="s">
        <v>302</v>
      </c>
      <c r="E133">
        <v>3</v>
      </c>
      <c r="F133">
        <v>1</v>
      </c>
      <c r="G133">
        <f t="shared" si="28"/>
        <v>3</v>
      </c>
      <c r="H133" s="69" t="str">
        <f t="shared" si="29"/>
        <v>Muito Baixo</v>
      </c>
      <c r="I133" s="9"/>
    </row>
    <row r="134" spans="1:9" x14ac:dyDescent="0.3">
      <c r="A134" s="85">
        <v>131</v>
      </c>
      <c r="B134" s="79" t="s">
        <v>132</v>
      </c>
      <c r="C134" s="90" t="s">
        <v>202</v>
      </c>
      <c r="D134" s="88">
        <v>1311996</v>
      </c>
      <c r="E134">
        <v>3</v>
      </c>
      <c r="F134">
        <v>1</v>
      </c>
      <c r="G134">
        <f t="shared" si="28"/>
        <v>3</v>
      </c>
      <c r="H134" s="69" t="str">
        <f t="shared" si="29"/>
        <v>Muito Baixo</v>
      </c>
      <c r="I134" s="9"/>
    </row>
    <row r="135" spans="1:9" x14ac:dyDescent="0.3">
      <c r="A135" s="85">
        <v>132</v>
      </c>
      <c r="B135" s="79" t="s">
        <v>132</v>
      </c>
      <c r="C135" s="90" t="s">
        <v>202</v>
      </c>
      <c r="D135" s="88">
        <v>1311997</v>
      </c>
      <c r="E135">
        <v>3</v>
      </c>
      <c r="F135">
        <v>1</v>
      </c>
      <c r="G135">
        <f t="shared" si="28"/>
        <v>3</v>
      </c>
      <c r="H135" s="69" t="str">
        <f t="shared" si="29"/>
        <v>Muito Baixo</v>
      </c>
      <c r="I135" s="9"/>
    </row>
    <row r="136" spans="1:9" x14ac:dyDescent="0.3">
      <c r="A136" s="85">
        <v>133</v>
      </c>
      <c r="B136" s="88" t="s">
        <v>304</v>
      </c>
      <c r="C136" s="91" t="s">
        <v>303</v>
      </c>
      <c r="D136" s="88">
        <v>1309</v>
      </c>
      <c r="E136">
        <v>3</v>
      </c>
      <c r="F136" s="101">
        <v>1</v>
      </c>
      <c r="G136">
        <f t="shared" si="28"/>
        <v>3</v>
      </c>
      <c r="H136" s="69" t="str">
        <f t="shared" si="29"/>
        <v>Muito Baixo</v>
      </c>
      <c r="I136" s="9"/>
    </row>
    <row r="137" spans="1:9" x14ac:dyDescent="0.3">
      <c r="A137" s="85">
        <v>134</v>
      </c>
      <c r="B137" s="88"/>
      <c r="C137" s="91"/>
      <c r="D137" s="88"/>
      <c r="E137" s="144"/>
      <c r="F137" s="101"/>
      <c r="G137">
        <f t="shared" si="28"/>
        <v>0</v>
      </c>
      <c r="H137" s="69" t="str">
        <f t="shared" si="29"/>
        <v>Muito Baixo</v>
      </c>
      <c r="I137" s="141"/>
    </row>
    <row r="138" spans="1:9" x14ac:dyDescent="0.3">
      <c r="A138" s="85">
        <v>135</v>
      </c>
      <c r="B138" s="88"/>
      <c r="C138" s="91"/>
      <c r="D138" s="88"/>
      <c r="E138" s="144"/>
      <c r="F138" s="101"/>
      <c r="G138">
        <f t="shared" si="28"/>
        <v>0</v>
      </c>
      <c r="H138" s="69" t="str">
        <f t="shared" si="29"/>
        <v>Muito Baixo</v>
      </c>
      <c r="I138" s="141"/>
    </row>
    <row r="139" spans="1:9" x14ac:dyDescent="0.3">
      <c r="A139" s="85">
        <v>136</v>
      </c>
      <c r="B139" s="88"/>
      <c r="C139" s="91"/>
      <c r="D139" s="88"/>
      <c r="E139" s="144"/>
      <c r="F139" s="101"/>
      <c r="G139">
        <f t="shared" si="28"/>
        <v>0</v>
      </c>
      <c r="H139" s="69" t="str">
        <f t="shared" si="29"/>
        <v>Muito Baixo</v>
      </c>
      <c r="I139" s="141"/>
    </row>
    <row r="140" spans="1:9" x14ac:dyDescent="0.3">
      <c r="A140" s="85">
        <v>137</v>
      </c>
      <c r="B140" s="88"/>
      <c r="C140" s="91"/>
      <c r="D140" s="88"/>
      <c r="E140" s="144"/>
      <c r="F140" s="101"/>
      <c r="G140">
        <f t="shared" si="28"/>
        <v>0</v>
      </c>
      <c r="H140" s="69" t="str">
        <f t="shared" si="29"/>
        <v>Muito Baixo</v>
      </c>
      <c r="I140" s="141"/>
    </row>
    <row r="141" spans="1:9" x14ac:dyDescent="0.3">
      <c r="A141" s="85">
        <v>138</v>
      </c>
      <c r="B141" s="88"/>
      <c r="C141" s="91"/>
      <c r="D141" s="88"/>
      <c r="E141" s="144"/>
      <c r="F141" s="101"/>
      <c r="G141">
        <f t="shared" si="28"/>
        <v>0</v>
      </c>
      <c r="H141" s="69" t="str">
        <f t="shared" si="29"/>
        <v>Muito Baixo</v>
      </c>
      <c r="I141" s="141"/>
    </row>
    <row r="142" spans="1:9" ht="15" thickBot="1" x14ac:dyDescent="0.35">
      <c r="A142" s="142"/>
      <c r="B142" s="89"/>
      <c r="C142" s="92"/>
      <c r="D142" s="89"/>
      <c r="E142" s="145"/>
      <c r="F142" s="83"/>
      <c r="G142">
        <f t="shared" si="28"/>
        <v>0</v>
      </c>
      <c r="H142" s="69" t="str">
        <f t="shared" si="29"/>
        <v>Muito Baixo</v>
      </c>
      <c r="I142" s="143"/>
    </row>
    <row r="143" spans="1:9" ht="15" thickBot="1" x14ac:dyDescent="0.35"/>
    <row r="144" spans="1:9" x14ac:dyDescent="0.3">
      <c r="A144" s="138" t="s">
        <v>461</v>
      </c>
      <c r="B144" s="102" t="s">
        <v>464</v>
      </c>
      <c r="C144" s="102" t="s">
        <v>465</v>
      </c>
      <c r="D144" s="139">
        <v>207411</v>
      </c>
      <c r="E144" s="140">
        <v>3</v>
      </c>
      <c r="F144" s="140">
        <v>3</v>
      </c>
      <c r="G144" s="140">
        <f t="shared" ref="G144:G149" si="30">E144*F144</f>
        <v>9</v>
      </c>
      <c r="H144" s="82" t="str">
        <f t="shared" ref="H144:H149" si="31">_xlfn.IFS(G144&lt;=4,"Muito Baixo",G144&lt;=8,"Baixo",G144&lt;=18,"Moderado",G144&lt;=24,"Alto",G144&lt;=30,"Muito Alto",G144&gt;30,FALSE)</f>
        <v>Moderado</v>
      </c>
      <c r="I144" s="15" t="s">
        <v>17</v>
      </c>
    </row>
    <row r="145" spans="1:9" x14ac:dyDescent="0.3">
      <c r="A145" s="159" t="s">
        <v>462</v>
      </c>
      <c r="B145" s="94" t="s">
        <v>468</v>
      </c>
      <c r="C145" s="94" t="s">
        <v>465</v>
      </c>
      <c r="D145" s="95">
        <v>207175</v>
      </c>
      <c r="E145" s="14">
        <v>3</v>
      </c>
      <c r="F145" s="14">
        <v>3</v>
      </c>
      <c r="G145" s="14">
        <f t="shared" si="30"/>
        <v>9</v>
      </c>
      <c r="H145" s="69" t="str">
        <f t="shared" si="31"/>
        <v>Moderado</v>
      </c>
      <c r="I145" s="15" t="s">
        <v>17</v>
      </c>
    </row>
    <row r="146" spans="1:9" x14ac:dyDescent="0.3">
      <c r="A146" s="159"/>
      <c r="B146" s="94" t="s">
        <v>467</v>
      </c>
      <c r="C146" s="94" t="s">
        <v>466</v>
      </c>
      <c r="D146" s="95">
        <v>985843</v>
      </c>
      <c r="E146" s="14">
        <v>3</v>
      </c>
      <c r="F146" s="14">
        <v>3</v>
      </c>
      <c r="G146" s="14">
        <f t="shared" ref="G146" si="32">E146*F146</f>
        <v>9</v>
      </c>
      <c r="H146" s="69" t="str">
        <f t="shared" ref="H146" si="33">_xlfn.IFS(G146&lt;=4,"Muito Baixo",G146&lt;=8,"Baixo",G146&lt;=18,"Moderado",G146&lt;=24,"Alto",G146&lt;=30,"Muito Alto",G146&gt;30,FALSE)</f>
        <v>Moderado</v>
      </c>
      <c r="I146" s="15" t="s">
        <v>17</v>
      </c>
    </row>
    <row r="147" spans="1:9" x14ac:dyDescent="0.3">
      <c r="A147" s="98" t="s">
        <v>534</v>
      </c>
      <c r="B147" s="79" t="s">
        <v>464</v>
      </c>
      <c r="C147" s="79" t="s">
        <v>469</v>
      </c>
      <c r="D147" s="88">
        <v>218233</v>
      </c>
      <c r="E147">
        <v>3</v>
      </c>
      <c r="F147">
        <v>3</v>
      </c>
      <c r="G147">
        <f t="shared" si="30"/>
        <v>9</v>
      </c>
      <c r="H147" s="69" t="str">
        <f t="shared" si="31"/>
        <v>Moderado</v>
      </c>
      <c r="I147" s="9" t="s">
        <v>470</v>
      </c>
    </row>
    <row r="148" spans="1:9" x14ac:dyDescent="0.3">
      <c r="A148" s="98" t="s">
        <v>535</v>
      </c>
      <c r="B148" s="79" t="s">
        <v>464</v>
      </c>
      <c r="C148" s="79" t="s">
        <v>469</v>
      </c>
      <c r="D148" s="88">
        <v>257213</v>
      </c>
      <c r="E148">
        <v>2</v>
      </c>
      <c r="F148">
        <v>3</v>
      </c>
      <c r="G148">
        <f t="shared" si="30"/>
        <v>6</v>
      </c>
      <c r="H148" s="69" t="str">
        <f t="shared" si="31"/>
        <v>Baixo</v>
      </c>
      <c r="I148" s="9" t="s">
        <v>470</v>
      </c>
    </row>
    <row r="149" spans="1:9" x14ac:dyDescent="0.3">
      <c r="A149" s="98" t="s">
        <v>536</v>
      </c>
      <c r="B149" s="79" t="s">
        <v>464</v>
      </c>
      <c r="C149" s="79" t="s">
        <v>471</v>
      </c>
      <c r="D149" s="88"/>
      <c r="E149">
        <v>3</v>
      </c>
      <c r="F149">
        <v>3</v>
      </c>
      <c r="G149">
        <f t="shared" si="30"/>
        <v>9</v>
      </c>
      <c r="H149" s="69" t="str">
        <f t="shared" si="31"/>
        <v>Moderado</v>
      </c>
      <c r="I149" s="9" t="s">
        <v>470</v>
      </c>
    </row>
    <row r="150" spans="1:9" x14ac:dyDescent="0.3">
      <c r="A150" s="157" t="s">
        <v>537</v>
      </c>
      <c r="B150" s="79" t="s">
        <v>464</v>
      </c>
      <c r="C150" s="79" t="s">
        <v>466</v>
      </c>
      <c r="D150" s="88">
        <v>987174</v>
      </c>
      <c r="E150">
        <v>3</v>
      </c>
      <c r="F150">
        <v>1</v>
      </c>
      <c r="G150">
        <f t="shared" ref="G150" si="34">E150*F150</f>
        <v>3</v>
      </c>
      <c r="H150" s="69" t="str">
        <f t="shared" ref="H150" si="35">_xlfn.IFS(G150&lt;=4,"Muito Baixo",G150&lt;=8,"Baixo",G150&lt;=18,"Moderado",G150&lt;=24,"Alto",G150&lt;=30,"Muito Alto",G150&gt;30,FALSE)</f>
        <v>Muito Baixo</v>
      </c>
      <c r="I150" s="9" t="s">
        <v>470</v>
      </c>
    </row>
    <row r="151" spans="1:9" x14ac:dyDescent="0.3">
      <c r="A151" s="157"/>
      <c r="B151" s="79" t="s">
        <v>516</v>
      </c>
      <c r="C151" s="79"/>
      <c r="D151" s="88"/>
      <c r="H151" s="69"/>
      <c r="I151" s="9"/>
    </row>
    <row r="152" spans="1:9" x14ac:dyDescent="0.3">
      <c r="A152" s="157"/>
      <c r="B152" s="79" t="s">
        <v>515</v>
      </c>
      <c r="C152" s="79"/>
      <c r="D152" s="88"/>
      <c r="H152" s="69"/>
      <c r="I152" s="9"/>
    </row>
    <row r="153" spans="1:9" x14ac:dyDescent="0.3">
      <c r="A153" s="99" t="s">
        <v>472</v>
      </c>
      <c r="B153" s="94" t="s">
        <v>135</v>
      </c>
      <c r="C153" s="94" t="s">
        <v>473</v>
      </c>
      <c r="D153" s="95" t="s">
        <v>474</v>
      </c>
      <c r="E153" s="14">
        <v>1</v>
      </c>
      <c r="F153" s="14">
        <v>5</v>
      </c>
      <c r="G153" s="14">
        <f t="shared" ref="G153:G155" si="36">E153*F153</f>
        <v>5</v>
      </c>
      <c r="H153" s="100" t="str">
        <f t="shared" ref="H153:H155" si="37">_xlfn.IFS(G153&lt;=4,"Muito Baixo",G153&lt;=8,"Baixo",G153&lt;=18,"Moderado",G153&lt;=24,"Alto",G153&lt;=30,"Muito Alto",G153&gt;30,FALSE)</f>
        <v>Baixo</v>
      </c>
      <c r="I153" s="15" t="s">
        <v>17</v>
      </c>
    </row>
    <row r="154" spans="1:9" x14ac:dyDescent="0.3">
      <c r="A154" s="157" t="s">
        <v>524</v>
      </c>
      <c r="B154" s="79" t="s">
        <v>509</v>
      </c>
      <c r="C154" s="79" t="s">
        <v>475</v>
      </c>
      <c r="D154" s="88" t="s">
        <v>507</v>
      </c>
      <c r="E154">
        <v>3</v>
      </c>
      <c r="F154">
        <v>1</v>
      </c>
      <c r="G154">
        <f t="shared" si="36"/>
        <v>3</v>
      </c>
      <c r="H154" s="100" t="str">
        <f t="shared" si="37"/>
        <v>Muito Baixo</v>
      </c>
      <c r="I154" s="9" t="s">
        <v>470</v>
      </c>
    </row>
    <row r="155" spans="1:9" x14ac:dyDescent="0.3">
      <c r="A155" s="157"/>
      <c r="B155" s="79" t="s">
        <v>510</v>
      </c>
      <c r="C155" s="79" t="s">
        <v>476</v>
      </c>
      <c r="D155" s="88" t="s">
        <v>508</v>
      </c>
      <c r="E155">
        <v>3</v>
      </c>
      <c r="F155">
        <v>1</v>
      </c>
      <c r="G155">
        <f t="shared" si="36"/>
        <v>3</v>
      </c>
      <c r="H155" s="100" t="str">
        <f t="shared" si="37"/>
        <v>Muito Baixo</v>
      </c>
      <c r="I155" s="9" t="s">
        <v>470</v>
      </c>
    </row>
    <row r="156" spans="1:9" x14ac:dyDescent="0.3">
      <c r="A156" s="157" t="s">
        <v>525</v>
      </c>
      <c r="B156" s="79" t="s">
        <v>511</v>
      </c>
      <c r="C156" s="79" t="s">
        <v>475</v>
      </c>
      <c r="D156" s="88" t="s">
        <v>513</v>
      </c>
      <c r="E156">
        <v>3</v>
      </c>
      <c r="F156">
        <v>1</v>
      </c>
      <c r="G156">
        <f t="shared" ref="G156:G157" si="38">E156*F156</f>
        <v>3</v>
      </c>
      <c r="H156" s="100" t="str">
        <f t="shared" ref="H156:H157" si="39">_xlfn.IFS(G156&lt;=4,"Muito Baixo",G156&lt;=8,"Baixo",G156&lt;=18,"Moderado",G156&lt;=24,"Alto",G156&lt;=30,"Muito Alto",G156&gt;30,FALSE)</f>
        <v>Muito Baixo</v>
      </c>
      <c r="I156" s="9" t="s">
        <v>470</v>
      </c>
    </row>
    <row r="157" spans="1:9" x14ac:dyDescent="0.3">
      <c r="A157" s="157"/>
      <c r="B157" s="79" t="s">
        <v>512</v>
      </c>
      <c r="C157" s="79" t="s">
        <v>476</v>
      </c>
      <c r="D157" s="88" t="s">
        <v>514</v>
      </c>
      <c r="E157">
        <v>3</v>
      </c>
      <c r="F157">
        <v>1</v>
      </c>
      <c r="G157">
        <f t="shared" si="38"/>
        <v>3</v>
      </c>
      <c r="H157" s="100" t="str">
        <f t="shared" si="39"/>
        <v>Muito Baixo</v>
      </c>
      <c r="I157" s="9" t="s">
        <v>470</v>
      </c>
    </row>
    <row r="158" spans="1:9" x14ac:dyDescent="0.3">
      <c r="A158" s="157" t="s">
        <v>463</v>
      </c>
      <c r="B158" s="79" t="s">
        <v>526</v>
      </c>
      <c r="C158" s="79" t="s">
        <v>475</v>
      </c>
      <c r="D158" s="88" t="s">
        <v>477</v>
      </c>
      <c r="E158">
        <v>3</v>
      </c>
      <c r="F158">
        <v>1</v>
      </c>
      <c r="G158">
        <f t="shared" ref="G158" si="40">E158*F158</f>
        <v>3</v>
      </c>
      <c r="H158" s="100" t="str">
        <f t="shared" ref="H158" si="41">_xlfn.IFS(G158&lt;=4,"Muito Baixo",G158&lt;=8,"Baixo",G158&lt;=18,"Moderado",G158&lt;=24,"Alto",G158&lt;=30,"Muito Alto",G158&gt;30,FALSE)</f>
        <v>Muito Baixo</v>
      </c>
      <c r="I158" s="9" t="s">
        <v>470</v>
      </c>
    </row>
    <row r="159" spans="1:9" x14ac:dyDescent="0.3">
      <c r="A159" s="157"/>
      <c r="B159" s="79" t="s">
        <v>527</v>
      </c>
      <c r="C159" s="79" t="s">
        <v>476</v>
      </c>
      <c r="D159" s="88" t="s">
        <v>478</v>
      </c>
      <c r="E159">
        <v>3</v>
      </c>
      <c r="F159" s="101">
        <v>1</v>
      </c>
      <c r="G159">
        <f t="shared" ref="G159:G160" si="42">E159*F159</f>
        <v>3</v>
      </c>
      <c r="H159" s="69" t="str">
        <f t="shared" ref="H159:H160" si="43">_xlfn.IFS(G159&lt;=4,"Muito Baixo",G159&lt;=8,"Baixo",G159&lt;=18,"Moderado",G159&lt;=24,"Alto",G159&lt;=30,"Muito Alto",G159&gt;30,FALSE)</f>
        <v>Muito Baixo</v>
      </c>
      <c r="I159" s="9" t="s">
        <v>470</v>
      </c>
    </row>
    <row r="160" spans="1:9" x14ac:dyDescent="0.3">
      <c r="A160" s="157" t="s">
        <v>479</v>
      </c>
      <c r="B160" s="79" t="s">
        <v>526</v>
      </c>
      <c r="C160" s="79" t="s">
        <v>482</v>
      </c>
      <c r="D160" s="88" t="s">
        <v>480</v>
      </c>
      <c r="E160">
        <v>3</v>
      </c>
      <c r="F160">
        <v>1</v>
      </c>
      <c r="G160">
        <f t="shared" si="42"/>
        <v>3</v>
      </c>
      <c r="H160" s="100" t="str">
        <f t="shared" si="43"/>
        <v>Muito Baixo</v>
      </c>
      <c r="I160" s="9" t="s">
        <v>470</v>
      </c>
    </row>
    <row r="161" spans="1:9" x14ac:dyDescent="0.3">
      <c r="A161" s="157"/>
      <c r="B161" s="79" t="s">
        <v>528</v>
      </c>
      <c r="C161" s="79" t="s">
        <v>476</v>
      </c>
      <c r="D161" s="79" t="s">
        <v>481</v>
      </c>
      <c r="E161">
        <v>3</v>
      </c>
      <c r="F161" s="101">
        <v>1</v>
      </c>
      <c r="G161">
        <f t="shared" ref="G161:G162" si="44">E161*F161</f>
        <v>3</v>
      </c>
      <c r="H161" s="69" t="str">
        <f t="shared" ref="H161" si="45">_xlfn.IFS(G161&lt;=4,"Muito Baixo",G161&lt;=8,"Baixo",G161&lt;=18,"Moderado",G161&lt;=24,"Alto",G161&lt;=30,"Muito Alto",G161&gt;30,FALSE)</f>
        <v>Muito Baixo</v>
      </c>
      <c r="I161" s="9" t="s">
        <v>470</v>
      </c>
    </row>
    <row r="162" spans="1:9" x14ac:dyDescent="0.3">
      <c r="A162" s="157" t="s">
        <v>529</v>
      </c>
      <c r="B162" s="79" t="s">
        <v>539</v>
      </c>
      <c r="C162" s="79" t="s">
        <v>540</v>
      </c>
      <c r="D162" s="88" t="s">
        <v>541</v>
      </c>
      <c r="E162">
        <v>3</v>
      </c>
      <c r="F162">
        <v>1</v>
      </c>
      <c r="G162">
        <f t="shared" si="44"/>
        <v>3</v>
      </c>
      <c r="H162" s="100" t="str">
        <f>_xlfn.IFS(G162&lt;=4,"Muito Baixo",G162&lt;=8,"Baixo",G162&lt;=18,"Moderado",G162&lt;=24,"Alto",G162&lt;=30,"Muito Alto",G162&gt;30,FALSE)</f>
        <v>Muito Baixo</v>
      </c>
      <c r="I162" s="9"/>
    </row>
    <row r="163" spans="1:9" x14ac:dyDescent="0.3">
      <c r="A163" s="157"/>
      <c r="B163" s="79" t="s">
        <v>542</v>
      </c>
      <c r="C163" s="79" t="s">
        <v>543</v>
      </c>
      <c r="D163" s="79" t="s">
        <v>544</v>
      </c>
      <c r="E163">
        <v>3</v>
      </c>
      <c r="F163" s="101">
        <v>1</v>
      </c>
      <c r="G163">
        <f t="shared" ref="G163:G166" si="46">E163*F163</f>
        <v>3</v>
      </c>
      <c r="H163" s="69" t="str">
        <f>_xlfn.IFS(G163&lt;=4,"Muito Baixo",G163&lt;=8,"Baixo",G163&lt;=18,"Moderado",G163&lt;=24,"Alto",G163&lt;=30,"Muito Alto",G163&gt;30,FALSE)</f>
        <v>Muito Baixo</v>
      </c>
      <c r="I163" s="9"/>
    </row>
    <row r="164" spans="1:9" x14ac:dyDescent="0.3">
      <c r="A164" s="157" t="s">
        <v>553</v>
      </c>
      <c r="B164" s="79" t="s">
        <v>516</v>
      </c>
      <c r="C164" s="79" t="s">
        <v>540</v>
      </c>
      <c r="D164" s="79" t="s">
        <v>555</v>
      </c>
      <c r="E164">
        <v>3</v>
      </c>
      <c r="F164" s="101">
        <v>1</v>
      </c>
      <c r="G164">
        <f t="shared" ref="G164:G165" si="47">E164*F164</f>
        <v>3</v>
      </c>
      <c r="H164" s="69" t="str">
        <f>_xlfn.IFS(G164&lt;=4,"Muito Baixo",G164&lt;=8,"Baixo",G164&lt;=18,"Moderado",G164&lt;=24,"Alto",G164&lt;=30,"Muito Alto",G164&gt;30,FALSE)</f>
        <v>Muito Baixo</v>
      </c>
      <c r="I164" s="9"/>
    </row>
    <row r="165" spans="1:9" x14ac:dyDescent="0.3">
      <c r="A165" s="157"/>
      <c r="B165" s="79" t="s">
        <v>542</v>
      </c>
      <c r="C165" s="79" t="s">
        <v>543</v>
      </c>
      <c r="D165" s="79" t="s">
        <v>554</v>
      </c>
      <c r="E165">
        <v>3</v>
      </c>
      <c r="F165" s="101">
        <v>1</v>
      </c>
      <c r="G165">
        <f t="shared" si="47"/>
        <v>3</v>
      </c>
      <c r="H165" s="69" t="str">
        <f t="shared" ref="H165" si="48">_xlfn.IFS(G165&lt;=4,"Muito Baixo",G165&lt;=8,"Baixo",G165&lt;=18,"Moderado",G165&lt;=24,"Alto",G165&lt;=30,"Muito Alto",G165&gt;30,FALSE)</f>
        <v>Muito Baixo</v>
      </c>
      <c r="I165" s="9"/>
    </row>
    <row r="166" spans="1:9" x14ac:dyDescent="0.3">
      <c r="A166" s="157" t="s">
        <v>538</v>
      </c>
      <c r="B166" s="79" t="s">
        <v>516</v>
      </c>
      <c r="C166" s="79"/>
      <c r="D166" s="88"/>
      <c r="E166">
        <v>3</v>
      </c>
      <c r="F166">
        <v>1</v>
      </c>
      <c r="G166">
        <f t="shared" si="46"/>
        <v>3</v>
      </c>
      <c r="H166" s="100" t="str">
        <f t="shared" ref="H166" si="49">_xlfn.IFS(G166&lt;=4,"Muito Baixo",G166&lt;=8,"Baixo",G166&lt;=18,"Moderado",G166&lt;=24,"Alto",G166&lt;=30,"Muito Alto",G166&gt;30,FALSE)</f>
        <v>Muito Baixo</v>
      </c>
      <c r="I166" s="9"/>
    </row>
    <row r="167" spans="1:9" ht="15" thickBot="1" x14ac:dyDescent="0.35">
      <c r="A167" s="158"/>
      <c r="B167" s="80" t="s">
        <v>515</v>
      </c>
      <c r="C167" s="80"/>
      <c r="D167" s="80"/>
      <c r="E167" s="26">
        <v>3</v>
      </c>
      <c r="F167" s="83">
        <v>1</v>
      </c>
      <c r="G167" s="26">
        <f t="shared" ref="G167" si="50">E167*F167</f>
        <v>3</v>
      </c>
      <c r="H167" s="70" t="str">
        <f t="shared" ref="H167" si="51">_xlfn.IFS(G167&lt;=4,"Muito Baixo",G167&lt;=8,"Baixo",G167&lt;=18,"Moderado",G167&lt;=24,"Alto",G167&lt;=30,"Muito Alto",G167&gt;30,FALSE)</f>
        <v>Muito Baixo</v>
      </c>
      <c r="I167" s="93"/>
    </row>
  </sheetData>
  <autoFilter ref="A2:L136" xr:uid="{74C86BB9-F20E-4329-BACC-61EB45654351}">
    <filterColumn colId="4" showButton="0"/>
    <filterColumn colId="5" showButton="0"/>
    <filterColumn colId="6" showButton="0"/>
  </autoFilter>
  <mergeCells count="16">
    <mergeCell ref="A162:A163"/>
    <mergeCell ref="A166:A167"/>
    <mergeCell ref="A160:A161"/>
    <mergeCell ref="A145:A146"/>
    <mergeCell ref="A158:A159"/>
    <mergeCell ref="A154:A155"/>
    <mergeCell ref="A150:A152"/>
    <mergeCell ref="A156:A157"/>
    <mergeCell ref="A164:A165"/>
    <mergeCell ref="I2:I3"/>
    <mergeCell ref="A2:A3"/>
    <mergeCell ref="B2:B3"/>
    <mergeCell ref="C2:C3"/>
    <mergeCell ref="D2:D3"/>
    <mergeCell ref="E2:H2"/>
    <mergeCell ref="G3:H3"/>
  </mergeCells>
  <phoneticPr fontId="6" type="noConversion"/>
  <conditionalFormatting sqref="H4:H8 H144:H167">
    <cfRule type="expression" dxfId="79" priority="104">
      <formula>H4="Alto"</formula>
    </cfRule>
    <cfRule type="expression" dxfId="78" priority="103">
      <formula>H4="Moderado"</formula>
    </cfRule>
    <cfRule type="expression" dxfId="77" priority="102">
      <formula>H4="Baixo"</formula>
    </cfRule>
    <cfRule type="expression" dxfId="76" priority="101">
      <formula>H4="Muito Baixo"</formula>
    </cfRule>
    <cfRule type="expression" dxfId="75" priority="105">
      <formula>H4="Muito Alto"</formula>
    </cfRule>
  </conditionalFormatting>
  <conditionalFormatting sqref="H12">
    <cfRule type="expression" dxfId="74" priority="1">
      <formula>H12="Muito Baixo"</formula>
    </cfRule>
    <cfRule type="expression" dxfId="73" priority="2">
      <formula>H12="Baixo"</formula>
    </cfRule>
    <cfRule type="expression" dxfId="72" priority="3">
      <formula>H12="Moderado"</formula>
    </cfRule>
    <cfRule type="expression" dxfId="71" priority="4">
      <formula>H12="Alto"</formula>
    </cfRule>
    <cfRule type="expression" dxfId="70" priority="5">
      <formula>H12="Muito Alto"</formula>
    </cfRule>
  </conditionalFormatting>
  <conditionalFormatting sqref="H15">
    <cfRule type="expression" dxfId="69" priority="98">
      <formula>H15="Moderado"</formula>
    </cfRule>
    <cfRule type="expression" dxfId="68" priority="100">
      <formula>H15="Muito Alto"</formula>
    </cfRule>
    <cfRule type="expression" dxfId="67" priority="99">
      <formula>H15="Alto"</formula>
    </cfRule>
    <cfRule type="expression" dxfId="66" priority="97">
      <formula>H15="Baixo"</formula>
    </cfRule>
    <cfRule type="expression" dxfId="65" priority="96">
      <formula>H15="Muito Baixo"</formula>
    </cfRule>
  </conditionalFormatting>
  <conditionalFormatting sqref="H17:H19">
    <cfRule type="expression" dxfId="64" priority="91">
      <formula>H17="Muito Baixo"</formula>
    </cfRule>
    <cfRule type="expression" dxfId="63" priority="95">
      <formula>H17="Muito Alto"</formula>
    </cfRule>
    <cfRule type="expression" dxfId="62" priority="94">
      <formula>H17="Alto"</formula>
    </cfRule>
    <cfRule type="expression" dxfId="61" priority="93">
      <formula>H17="Moderado"</formula>
    </cfRule>
    <cfRule type="expression" dxfId="60" priority="92">
      <formula>H17="Baixo"</formula>
    </cfRule>
  </conditionalFormatting>
  <conditionalFormatting sqref="H21:H27">
    <cfRule type="expression" dxfId="59" priority="90">
      <formula>H21="Muito Alto"</formula>
    </cfRule>
    <cfRule type="expression" dxfId="58" priority="89">
      <formula>H21="Alto"</formula>
    </cfRule>
    <cfRule type="expression" dxfId="57" priority="88">
      <formula>H21="Moderado"</formula>
    </cfRule>
    <cfRule type="expression" dxfId="56" priority="87">
      <formula>H21="Baixo"</formula>
    </cfRule>
    <cfRule type="expression" dxfId="55" priority="86">
      <formula>H21="Muito Baixo"</formula>
    </cfRule>
  </conditionalFormatting>
  <conditionalFormatting sqref="H30:H32">
    <cfRule type="expression" dxfId="54" priority="83">
      <formula>H30="Moderado"</formula>
    </cfRule>
    <cfRule type="expression" dxfId="53" priority="85">
      <formula>H30="Muito Alto"</formula>
    </cfRule>
    <cfRule type="expression" dxfId="52" priority="84">
      <formula>H30="Alto"</formula>
    </cfRule>
    <cfRule type="expression" dxfId="51" priority="82">
      <formula>H30="Baixo"</formula>
    </cfRule>
    <cfRule type="expression" dxfId="50" priority="81">
      <formula>H30="Muito Baixo"</formula>
    </cfRule>
  </conditionalFormatting>
  <conditionalFormatting sqref="H34:H37">
    <cfRule type="expression" dxfId="49" priority="76">
      <formula>H34="Muito Baixo"</formula>
    </cfRule>
    <cfRule type="expression" dxfId="48" priority="77">
      <formula>H34="Baixo"</formula>
    </cfRule>
    <cfRule type="expression" dxfId="47" priority="78">
      <formula>H34="Moderado"</formula>
    </cfRule>
    <cfRule type="expression" dxfId="46" priority="79">
      <formula>H34="Alto"</formula>
    </cfRule>
    <cfRule type="expression" dxfId="45" priority="80">
      <formula>H34="Muito Alto"</formula>
    </cfRule>
  </conditionalFormatting>
  <conditionalFormatting sqref="H39:H48">
    <cfRule type="expression" dxfId="44" priority="70">
      <formula>H39="Muito Alto"</formula>
    </cfRule>
    <cfRule type="expression" dxfId="43" priority="69">
      <formula>H39="Alto"</formula>
    </cfRule>
    <cfRule type="expression" dxfId="42" priority="68">
      <formula>H39="Moderado"</formula>
    </cfRule>
    <cfRule type="expression" dxfId="41" priority="67">
      <formula>H39="Baixo"</formula>
    </cfRule>
    <cfRule type="expression" dxfId="40" priority="66">
      <formula>H39="Muito Baixo"</formula>
    </cfRule>
  </conditionalFormatting>
  <conditionalFormatting sqref="H53:H54">
    <cfRule type="expression" dxfId="39" priority="64">
      <formula>H53="Alto"</formula>
    </cfRule>
    <cfRule type="expression" dxfId="38" priority="65">
      <formula>H53="Muito Alto"</formula>
    </cfRule>
    <cfRule type="expression" dxfId="37" priority="63">
      <formula>H53="Moderado"</formula>
    </cfRule>
    <cfRule type="expression" dxfId="36" priority="62">
      <formula>H53="Baixo"</formula>
    </cfRule>
    <cfRule type="expression" dxfId="35" priority="61">
      <formula>H53="Muito Baixo"</formula>
    </cfRule>
  </conditionalFormatting>
  <conditionalFormatting sqref="H57:H59">
    <cfRule type="expression" dxfId="34" priority="60">
      <formula>H57="Muito Alto"</formula>
    </cfRule>
    <cfRule type="expression" dxfId="33" priority="59">
      <formula>H57="Alto"</formula>
    </cfRule>
    <cfRule type="expression" dxfId="32" priority="58">
      <formula>H57="Moderado"</formula>
    </cfRule>
    <cfRule type="expression" dxfId="31" priority="57">
      <formula>H57="Baixo"</formula>
    </cfRule>
    <cfRule type="expression" dxfId="30" priority="56">
      <formula>H57="Muito Baixo"</formula>
    </cfRule>
  </conditionalFormatting>
  <conditionalFormatting sqref="H61:H65">
    <cfRule type="expression" dxfId="29" priority="54">
      <formula>H61="Alto"</formula>
    </cfRule>
    <cfRule type="expression" dxfId="28" priority="55">
      <formula>H61="Muito Alto"</formula>
    </cfRule>
    <cfRule type="expression" dxfId="27" priority="53">
      <formula>H61="Moderado"</formula>
    </cfRule>
    <cfRule type="expression" dxfId="26" priority="52">
      <formula>H61="Baixo"</formula>
    </cfRule>
    <cfRule type="expression" dxfId="25" priority="51">
      <formula>H61="Muito Baixo"</formula>
    </cfRule>
  </conditionalFormatting>
  <conditionalFormatting sqref="H67:H142">
    <cfRule type="expression" dxfId="24" priority="18">
      <formula>H67="Moderado"</formula>
    </cfRule>
    <cfRule type="expression" dxfId="23" priority="20">
      <formula>H67="Muito Alto"</formula>
    </cfRule>
    <cfRule type="expression" dxfId="22" priority="19">
      <formula>H67="Alto"</formula>
    </cfRule>
    <cfRule type="expression" dxfId="21" priority="17">
      <formula>H67="Baixo"</formula>
    </cfRule>
    <cfRule type="expression" dxfId="20" priority="16">
      <formula>H67="Muito Baixo"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D111-BEBB-4FD9-A8D8-441070945A02}">
  <sheetPr>
    <tabColor rgb="FF00B050"/>
  </sheetPr>
  <dimension ref="A1:H18"/>
  <sheetViews>
    <sheetView workbookViewId="0">
      <selection activeCell="C20" sqref="C20"/>
    </sheetView>
  </sheetViews>
  <sheetFormatPr defaultRowHeight="14.4" x14ac:dyDescent="0.3"/>
  <cols>
    <col min="1" max="1" width="20.6640625" customWidth="1"/>
    <col min="2" max="2" width="28.33203125" bestFit="1" customWidth="1"/>
    <col min="3" max="3" width="15.109375" bestFit="1" customWidth="1"/>
    <col min="4" max="4" width="24.44140625" customWidth="1"/>
    <col min="5" max="5" width="12.6640625" customWidth="1"/>
    <col min="6" max="6" width="15" customWidth="1"/>
    <col min="8" max="8" width="12" customWidth="1"/>
  </cols>
  <sheetData>
    <row r="1" spans="1:8" ht="15" customHeight="1" x14ac:dyDescent="0.3">
      <c r="A1" s="1"/>
      <c r="E1" s="172" t="s">
        <v>163</v>
      </c>
      <c r="F1" s="172"/>
      <c r="G1" s="172"/>
      <c r="H1" s="172"/>
    </row>
    <row r="2" spans="1:8" x14ac:dyDescent="0.3">
      <c r="A2" s="172" t="s">
        <v>18</v>
      </c>
      <c r="B2" s="172" t="s">
        <v>19</v>
      </c>
      <c r="C2" s="172" t="s">
        <v>27</v>
      </c>
      <c r="D2" s="172" t="s">
        <v>130</v>
      </c>
      <c r="E2" s="172"/>
      <c r="F2" s="172"/>
      <c r="G2" s="172"/>
      <c r="H2" s="172"/>
    </row>
    <row r="3" spans="1:8" x14ac:dyDescent="0.3">
      <c r="A3" s="172"/>
      <c r="B3" s="172"/>
      <c r="C3" s="172"/>
      <c r="D3" s="172"/>
      <c r="E3" s="64" t="s">
        <v>156</v>
      </c>
      <c r="F3" s="1" t="s">
        <v>140</v>
      </c>
      <c r="G3" s="173" t="s">
        <v>164</v>
      </c>
      <c r="H3" s="173"/>
    </row>
    <row r="4" spans="1:8" x14ac:dyDescent="0.3">
      <c r="A4" t="s">
        <v>339</v>
      </c>
      <c r="B4" t="s">
        <v>351</v>
      </c>
      <c r="C4" t="s">
        <v>352</v>
      </c>
      <c r="D4" s="39">
        <v>326051</v>
      </c>
      <c r="E4">
        <v>1</v>
      </c>
      <c r="F4">
        <v>2</v>
      </c>
      <c r="G4">
        <f>E4*F4</f>
        <v>2</v>
      </c>
      <c r="H4" s="13" t="str">
        <f t="shared" ref="H4" si="0">_xlfn.IFS(G4&lt;=4,"Muito Baixo",G4&lt;=8,"Baixo",G4&lt;=18,"Moderado",G4&lt;=24,"Alto",G4&lt;=30,"Muito Alto",G4&gt;30,FALSE)</f>
        <v>Muito Baixo</v>
      </c>
    </row>
    <row r="5" spans="1:8" x14ac:dyDescent="0.3">
      <c r="A5" t="s">
        <v>340</v>
      </c>
      <c r="B5" t="s">
        <v>351</v>
      </c>
      <c r="C5" t="s">
        <v>352</v>
      </c>
      <c r="D5" s="39">
        <v>311652</v>
      </c>
      <c r="E5">
        <v>1</v>
      </c>
      <c r="F5">
        <v>2</v>
      </c>
      <c r="G5">
        <f t="shared" ref="G5:G10" si="1">E5*F5</f>
        <v>2</v>
      </c>
      <c r="H5" s="13" t="str">
        <f t="shared" ref="H5:H10" si="2">_xlfn.IFS(G5&lt;=4,"Muito Baixo",G5&lt;=8,"Baixo",G5&lt;=18,"Moderado",G5&lt;=24,"Alto",G5&lt;=30,"Muito Alto",G5&gt;30,FALSE)</f>
        <v>Muito Baixo</v>
      </c>
    </row>
    <row r="6" spans="1:8" x14ac:dyDescent="0.3">
      <c r="A6" t="s">
        <v>341</v>
      </c>
      <c r="B6" t="s">
        <v>353</v>
      </c>
      <c r="C6" t="s">
        <v>354</v>
      </c>
      <c r="D6" s="39" t="s">
        <v>355</v>
      </c>
      <c r="E6">
        <v>1</v>
      </c>
      <c r="F6">
        <v>5</v>
      </c>
      <c r="G6">
        <f t="shared" si="1"/>
        <v>5</v>
      </c>
      <c r="H6" s="13" t="str">
        <f t="shared" si="2"/>
        <v>Baixo</v>
      </c>
    </row>
    <row r="7" spans="1:8" x14ac:dyDescent="0.3">
      <c r="A7" t="s">
        <v>342</v>
      </c>
      <c r="B7" t="s">
        <v>356</v>
      </c>
      <c r="C7" t="s">
        <v>357</v>
      </c>
      <c r="D7" s="39">
        <v>3753</v>
      </c>
      <c r="E7">
        <v>1</v>
      </c>
      <c r="F7">
        <v>3</v>
      </c>
      <c r="G7">
        <f t="shared" si="1"/>
        <v>3</v>
      </c>
      <c r="H7" s="13" t="str">
        <f t="shared" si="2"/>
        <v>Muito Baixo</v>
      </c>
    </row>
    <row r="8" spans="1:8" x14ac:dyDescent="0.3">
      <c r="A8" t="s">
        <v>343</v>
      </c>
      <c r="B8" t="s">
        <v>358</v>
      </c>
      <c r="C8" t="s">
        <v>359</v>
      </c>
      <c r="D8" s="39" t="s">
        <v>360</v>
      </c>
      <c r="E8">
        <v>1</v>
      </c>
      <c r="F8">
        <v>2</v>
      </c>
      <c r="G8">
        <f t="shared" si="1"/>
        <v>2</v>
      </c>
      <c r="H8" s="13" t="str">
        <f t="shared" si="2"/>
        <v>Muito Baixo</v>
      </c>
    </row>
    <row r="9" spans="1:8" x14ac:dyDescent="0.3">
      <c r="A9" t="s">
        <v>344</v>
      </c>
      <c r="B9" t="s">
        <v>361</v>
      </c>
      <c r="C9" t="s">
        <v>362</v>
      </c>
      <c r="D9" s="39">
        <v>603396</v>
      </c>
      <c r="E9">
        <v>1</v>
      </c>
      <c r="F9">
        <v>2</v>
      </c>
      <c r="G9">
        <f t="shared" si="1"/>
        <v>2</v>
      </c>
      <c r="H9" s="13" t="str">
        <f t="shared" si="2"/>
        <v>Muito Baixo</v>
      </c>
    </row>
    <row r="10" spans="1:8" x14ac:dyDescent="0.3">
      <c r="A10" t="s">
        <v>546</v>
      </c>
      <c r="B10" t="s">
        <v>547</v>
      </c>
      <c r="C10" t="s">
        <v>548</v>
      </c>
      <c r="D10" s="39">
        <v>199500</v>
      </c>
      <c r="E10">
        <v>1</v>
      </c>
      <c r="F10">
        <v>1</v>
      </c>
      <c r="G10">
        <f t="shared" si="1"/>
        <v>1</v>
      </c>
      <c r="H10" s="13" t="str">
        <f t="shared" si="2"/>
        <v>Muito Baixo</v>
      </c>
    </row>
    <row r="11" spans="1:8" x14ac:dyDescent="0.3">
      <c r="A11" t="s">
        <v>345</v>
      </c>
      <c r="B11" t="s">
        <v>134</v>
      </c>
      <c r="C11" t="s">
        <v>363</v>
      </c>
      <c r="D11" s="39"/>
      <c r="E11">
        <v>1</v>
      </c>
      <c r="F11">
        <v>5</v>
      </c>
      <c r="G11">
        <f t="shared" ref="G11:G15" si="3">E11*F11</f>
        <v>5</v>
      </c>
      <c r="H11" s="13" t="str">
        <f t="shared" ref="H11:H15" si="4">_xlfn.IFS(G11&lt;=4,"Muito Baixo",G11&lt;=8,"Baixo",G11&lt;=18,"Moderado",G11&lt;=24,"Alto",G11&lt;=30,"Muito Alto",G11&gt;30,FALSE)</f>
        <v>Baixo</v>
      </c>
    </row>
    <row r="12" spans="1:8" x14ac:dyDescent="0.3">
      <c r="A12" t="s">
        <v>346</v>
      </c>
      <c r="B12" t="s">
        <v>134</v>
      </c>
      <c r="C12" t="s">
        <v>363</v>
      </c>
      <c r="D12" s="39"/>
      <c r="E12">
        <v>1</v>
      </c>
      <c r="F12">
        <v>5</v>
      </c>
      <c r="G12">
        <f t="shared" si="3"/>
        <v>5</v>
      </c>
      <c r="H12" s="13" t="str">
        <f t="shared" si="4"/>
        <v>Baixo</v>
      </c>
    </row>
    <row r="13" spans="1:8" x14ac:dyDescent="0.3">
      <c r="A13" t="s">
        <v>347</v>
      </c>
      <c r="B13" t="s">
        <v>134</v>
      </c>
      <c r="C13" t="s">
        <v>363</v>
      </c>
      <c r="D13" s="39"/>
      <c r="E13">
        <v>1</v>
      </c>
      <c r="F13">
        <v>5</v>
      </c>
      <c r="G13">
        <f t="shared" si="3"/>
        <v>5</v>
      </c>
      <c r="H13" s="13" t="str">
        <f t="shared" si="4"/>
        <v>Baixo</v>
      </c>
    </row>
    <row r="14" spans="1:8" x14ac:dyDescent="0.3">
      <c r="A14" t="s">
        <v>348</v>
      </c>
      <c r="B14" t="s">
        <v>134</v>
      </c>
      <c r="C14" t="s">
        <v>363</v>
      </c>
      <c r="D14" s="39"/>
      <c r="E14">
        <v>1</v>
      </c>
      <c r="F14">
        <v>5</v>
      </c>
      <c r="G14">
        <f t="shared" si="3"/>
        <v>5</v>
      </c>
      <c r="H14" s="13" t="str">
        <f t="shared" si="4"/>
        <v>Baixo</v>
      </c>
    </row>
    <row r="15" spans="1:8" x14ac:dyDescent="0.3">
      <c r="A15" t="s">
        <v>349</v>
      </c>
      <c r="B15" t="s">
        <v>134</v>
      </c>
      <c r="C15" t="s">
        <v>363</v>
      </c>
      <c r="D15" s="39"/>
      <c r="E15">
        <v>1</v>
      </c>
      <c r="F15">
        <v>5</v>
      </c>
      <c r="G15">
        <f t="shared" si="3"/>
        <v>5</v>
      </c>
      <c r="H15" s="13" t="str">
        <f t="shared" si="4"/>
        <v>Baixo</v>
      </c>
    </row>
    <row r="16" spans="1:8" x14ac:dyDescent="0.3">
      <c r="A16" t="s">
        <v>350</v>
      </c>
      <c r="B16" t="s">
        <v>364</v>
      </c>
      <c r="C16" t="s">
        <v>365</v>
      </c>
      <c r="D16" s="39" t="s">
        <v>366</v>
      </c>
      <c r="E16">
        <v>1</v>
      </c>
      <c r="F16">
        <v>2</v>
      </c>
      <c r="G16">
        <f t="shared" ref="G16" si="5">E16*F16</f>
        <v>2</v>
      </c>
      <c r="H16" s="13" t="str">
        <f t="shared" ref="H16" si="6">_xlfn.IFS(G16&lt;=4,"Muito Baixo",G16&lt;=8,"Baixo",G16&lt;=18,"Moderado",G16&lt;=24,"Alto",G16&lt;=30,"Muito Alto",G16&gt;30,FALSE)</f>
        <v>Muito Baixo</v>
      </c>
    </row>
    <row r="17" spans="4:4" x14ac:dyDescent="0.3">
      <c r="D17" s="39"/>
    </row>
    <row r="18" spans="4:4" x14ac:dyDescent="0.3">
      <c r="D18" s="39"/>
    </row>
  </sheetData>
  <mergeCells count="6">
    <mergeCell ref="A2:A3"/>
    <mergeCell ref="B2:B3"/>
    <mergeCell ref="C2:C3"/>
    <mergeCell ref="D2:D3"/>
    <mergeCell ref="E1:H2"/>
    <mergeCell ref="G3:H3"/>
  </mergeCells>
  <phoneticPr fontId="6" type="noConversion"/>
  <conditionalFormatting sqref="H4:H16">
    <cfRule type="expression" dxfId="19" priority="1">
      <formula>H4="Muito Baixo"</formula>
    </cfRule>
    <cfRule type="expression" dxfId="18" priority="2">
      <formula>H4="Baixo"</formula>
    </cfRule>
    <cfRule type="expression" dxfId="17" priority="3">
      <formula>H4="Moderado"</formula>
    </cfRule>
    <cfRule type="expression" dxfId="16" priority="4">
      <formula>H4="Alto"</formula>
    </cfRule>
    <cfRule type="expression" dxfId="15" priority="5">
      <formula>H4="Muito Alto"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A42A-7C85-4DD1-93FB-4A9C2E29A234}">
  <dimension ref="A1:I37"/>
  <sheetViews>
    <sheetView topLeftCell="A23" workbookViewId="0">
      <selection activeCell="I32" sqref="I32"/>
    </sheetView>
  </sheetViews>
  <sheetFormatPr defaultRowHeight="14.4" x14ac:dyDescent="0.3"/>
  <cols>
    <col min="1" max="1" width="28.6640625" customWidth="1"/>
    <col min="2" max="2" width="27.33203125" bestFit="1" customWidth="1"/>
    <col min="3" max="3" width="24.44140625" bestFit="1" customWidth="1"/>
    <col min="4" max="4" width="20.6640625" customWidth="1"/>
    <col min="5" max="5" width="12.6640625" customWidth="1"/>
    <col min="6" max="6" width="15" customWidth="1"/>
    <col min="8" max="8" width="12.109375" customWidth="1"/>
    <col min="9" max="9" width="59.88671875" customWidth="1"/>
  </cols>
  <sheetData>
    <row r="1" spans="1:9" ht="15" customHeight="1" x14ac:dyDescent="0.3">
      <c r="E1" s="172" t="s">
        <v>163</v>
      </c>
      <c r="F1" s="172"/>
      <c r="G1" s="172"/>
      <c r="H1" s="172"/>
    </row>
    <row r="2" spans="1:9" s="1" customFormat="1" ht="15" customHeight="1" x14ac:dyDescent="0.3">
      <c r="A2" s="172" t="s">
        <v>18</v>
      </c>
      <c r="B2" s="172" t="s">
        <v>19</v>
      </c>
      <c r="C2" s="172" t="s">
        <v>27</v>
      </c>
      <c r="D2" s="172" t="s">
        <v>130</v>
      </c>
      <c r="E2" s="172"/>
      <c r="F2" s="172"/>
      <c r="G2" s="172"/>
      <c r="H2" s="172"/>
      <c r="I2" s="64"/>
    </row>
    <row r="3" spans="1:9" s="1" customFormat="1" ht="30" customHeight="1" x14ac:dyDescent="0.3">
      <c r="A3" s="172"/>
      <c r="B3" s="172"/>
      <c r="C3" s="172"/>
      <c r="D3" s="172"/>
      <c r="E3" s="64" t="s">
        <v>156</v>
      </c>
      <c r="F3" s="56" t="s">
        <v>140</v>
      </c>
      <c r="G3" s="174" t="s">
        <v>164</v>
      </c>
      <c r="H3" s="174"/>
      <c r="I3" s="56" t="s">
        <v>191</v>
      </c>
    </row>
    <row r="4" spans="1:9" x14ac:dyDescent="0.3">
      <c r="A4" t="s">
        <v>367</v>
      </c>
      <c r="B4" t="s">
        <v>368</v>
      </c>
      <c r="C4" t="s">
        <v>369</v>
      </c>
      <c r="D4" s="39" t="s">
        <v>370</v>
      </c>
      <c r="E4">
        <v>1</v>
      </c>
      <c r="F4">
        <v>4</v>
      </c>
      <c r="G4">
        <f>E4*F4</f>
        <v>4</v>
      </c>
      <c r="H4" s="13" t="str">
        <f t="shared" ref="H4" si="0">_xlfn.IFS(G4&lt;=4,"Muito Baixo",G4&lt;=8,"Baixo",G4&lt;=18,"Moderado",G4&lt;=24,"Alto",G4&lt;=30,"Muito Alto",G4&gt;30,FALSE)</f>
        <v>Muito Baixo</v>
      </c>
    </row>
    <row r="5" spans="1:9" x14ac:dyDescent="0.3">
      <c r="A5" t="s">
        <v>371</v>
      </c>
      <c r="B5" t="s">
        <v>372</v>
      </c>
      <c r="C5" t="s">
        <v>369</v>
      </c>
      <c r="D5" s="39">
        <v>170283492</v>
      </c>
      <c r="E5">
        <v>1</v>
      </c>
      <c r="F5">
        <v>2</v>
      </c>
      <c r="G5">
        <f t="shared" ref="G5:G32" si="1">E5*F5</f>
        <v>2</v>
      </c>
      <c r="H5" s="13" t="str">
        <f t="shared" ref="H5:H32" si="2">_xlfn.IFS(G5&lt;=4,"Muito Baixo",G5&lt;=8,"Baixo",G5&lt;=18,"Moderado",G5&lt;=24,"Alto",G5&lt;=30,"Muito Alto",G5&gt;30,FALSE)</f>
        <v>Muito Baixo</v>
      </c>
    </row>
    <row r="6" spans="1:9" x14ac:dyDescent="0.3">
      <c r="A6" t="s">
        <v>373</v>
      </c>
      <c r="B6" t="s">
        <v>111</v>
      </c>
      <c r="C6" t="s">
        <v>374</v>
      </c>
      <c r="D6" s="39" t="s">
        <v>375</v>
      </c>
      <c r="E6">
        <v>5</v>
      </c>
      <c r="F6">
        <v>5</v>
      </c>
      <c r="G6">
        <f t="shared" si="1"/>
        <v>25</v>
      </c>
      <c r="H6" s="13" t="str">
        <f t="shared" si="2"/>
        <v>Muito Alto</v>
      </c>
      <c r="I6" t="s">
        <v>460</v>
      </c>
    </row>
    <row r="7" spans="1:9" x14ac:dyDescent="0.3">
      <c r="A7" s="14" t="s">
        <v>376</v>
      </c>
      <c r="B7" s="14" t="s">
        <v>111</v>
      </c>
      <c r="C7" s="14" t="s">
        <v>374</v>
      </c>
      <c r="D7" s="97" t="s">
        <v>377</v>
      </c>
      <c r="E7" s="14">
        <v>5</v>
      </c>
      <c r="F7" s="14">
        <v>3</v>
      </c>
      <c r="G7" s="14">
        <f t="shared" si="1"/>
        <v>15</v>
      </c>
      <c r="H7" s="14"/>
      <c r="I7" s="14" t="s">
        <v>517</v>
      </c>
    </row>
    <row r="8" spans="1:9" x14ac:dyDescent="0.3">
      <c r="A8" s="14" t="s">
        <v>378</v>
      </c>
      <c r="B8" s="14" t="s">
        <v>111</v>
      </c>
      <c r="C8" s="14" t="s">
        <v>379</v>
      </c>
      <c r="D8" s="97" t="s">
        <v>380</v>
      </c>
      <c r="E8" s="14">
        <v>5</v>
      </c>
      <c r="F8" s="14">
        <v>4</v>
      </c>
      <c r="G8" s="14">
        <f t="shared" si="1"/>
        <v>20</v>
      </c>
      <c r="H8" s="14"/>
      <c r="I8" s="14" t="s">
        <v>517</v>
      </c>
    </row>
    <row r="9" spans="1:9" x14ac:dyDescent="0.3">
      <c r="A9" t="s">
        <v>381</v>
      </c>
      <c r="B9" s="14" t="s">
        <v>111</v>
      </c>
      <c r="C9" s="14" t="s">
        <v>382</v>
      </c>
      <c r="D9" s="97" t="s">
        <v>383</v>
      </c>
      <c r="E9" s="14">
        <v>5</v>
      </c>
      <c r="F9" s="14">
        <v>2</v>
      </c>
      <c r="G9" s="14">
        <f t="shared" si="1"/>
        <v>10</v>
      </c>
      <c r="H9" s="14"/>
      <c r="I9" s="14" t="s">
        <v>517</v>
      </c>
    </row>
    <row r="10" spans="1:9" x14ac:dyDescent="0.3">
      <c r="A10" t="s">
        <v>385</v>
      </c>
      <c r="B10" t="s">
        <v>111</v>
      </c>
      <c r="C10" t="s">
        <v>382</v>
      </c>
      <c r="D10" s="39" t="s">
        <v>384</v>
      </c>
      <c r="E10">
        <v>5</v>
      </c>
      <c r="F10">
        <v>2</v>
      </c>
      <c r="G10">
        <f t="shared" si="1"/>
        <v>10</v>
      </c>
      <c r="H10" s="13" t="str">
        <f t="shared" si="2"/>
        <v>Moderado</v>
      </c>
      <c r="I10" t="s">
        <v>460</v>
      </c>
    </row>
    <row r="11" spans="1:9" x14ac:dyDescent="0.3">
      <c r="A11" t="s">
        <v>549</v>
      </c>
      <c r="B11" t="s">
        <v>111</v>
      </c>
      <c r="C11" t="s">
        <v>551</v>
      </c>
      <c r="D11" s="39" t="s">
        <v>492</v>
      </c>
      <c r="E11">
        <v>5</v>
      </c>
      <c r="F11">
        <v>1</v>
      </c>
      <c r="G11">
        <f t="shared" si="1"/>
        <v>5</v>
      </c>
      <c r="H11" s="13" t="str">
        <f t="shared" si="2"/>
        <v>Baixo</v>
      </c>
    </row>
    <row r="12" spans="1:9" x14ac:dyDescent="0.3">
      <c r="A12" t="s">
        <v>550</v>
      </c>
      <c r="B12" t="s">
        <v>111</v>
      </c>
      <c r="C12" t="s">
        <v>551</v>
      </c>
      <c r="D12" s="39" t="s">
        <v>552</v>
      </c>
      <c r="E12">
        <v>5</v>
      </c>
      <c r="F12">
        <v>1</v>
      </c>
      <c r="G12">
        <f t="shared" si="1"/>
        <v>5</v>
      </c>
      <c r="H12" s="13" t="str">
        <f t="shared" si="2"/>
        <v>Baixo</v>
      </c>
    </row>
    <row r="13" spans="1:9" x14ac:dyDescent="0.3">
      <c r="A13" t="s">
        <v>386</v>
      </c>
      <c r="B13" t="s">
        <v>111</v>
      </c>
      <c r="C13" t="s">
        <v>387</v>
      </c>
      <c r="D13" s="39" t="s">
        <v>388</v>
      </c>
      <c r="E13">
        <v>1</v>
      </c>
      <c r="F13">
        <v>2</v>
      </c>
      <c r="G13">
        <f t="shared" si="1"/>
        <v>2</v>
      </c>
      <c r="H13" s="13" t="str">
        <f t="shared" si="2"/>
        <v>Muito Baixo</v>
      </c>
    </row>
    <row r="14" spans="1:9" x14ac:dyDescent="0.3">
      <c r="A14" t="s">
        <v>389</v>
      </c>
      <c r="B14" t="s">
        <v>109</v>
      </c>
      <c r="C14" t="s">
        <v>390</v>
      </c>
      <c r="D14" s="39" t="s">
        <v>391</v>
      </c>
      <c r="E14">
        <v>1</v>
      </c>
      <c r="F14">
        <v>4</v>
      </c>
      <c r="G14">
        <f t="shared" si="1"/>
        <v>4</v>
      </c>
      <c r="H14" s="13" t="str">
        <f t="shared" si="2"/>
        <v>Muito Baixo</v>
      </c>
    </row>
    <row r="15" spans="1:9" x14ac:dyDescent="0.3">
      <c r="A15" t="s">
        <v>392</v>
      </c>
      <c r="B15" t="s">
        <v>109</v>
      </c>
      <c r="C15" t="s">
        <v>390</v>
      </c>
      <c r="D15" s="39" t="s">
        <v>393</v>
      </c>
      <c r="E15">
        <v>1</v>
      </c>
      <c r="F15">
        <v>4</v>
      </c>
      <c r="G15">
        <f t="shared" si="1"/>
        <v>4</v>
      </c>
      <c r="H15" s="13" t="str">
        <f t="shared" si="2"/>
        <v>Muito Baixo</v>
      </c>
    </row>
    <row r="16" spans="1:9" x14ac:dyDescent="0.3">
      <c r="A16" t="s">
        <v>394</v>
      </c>
      <c r="B16" t="s">
        <v>109</v>
      </c>
      <c r="C16" t="s">
        <v>390</v>
      </c>
      <c r="D16" s="39" t="s">
        <v>395</v>
      </c>
      <c r="E16">
        <v>1</v>
      </c>
      <c r="F16">
        <v>5</v>
      </c>
      <c r="G16">
        <f t="shared" si="1"/>
        <v>5</v>
      </c>
      <c r="H16" s="13" t="str">
        <f t="shared" si="2"/>
        <v>Baixo</v>
      </c>
    </row>
    <row r="17" spans="1:9" x14ac:dyDescent="0.3">
      <c r="A17" t="s">
        <v>396</v>
      </c>
      <c r="B17" t="s">
        <v>109</v>
      </c>
      <c r="C17" t="s">
        <v>397</v>
      </c>
      <c r="D17" s="39">
        <v>6229645</v>
      </c>
      <c r="E17">
        <v>1</v>
      </c>
      <c r="F17">
        <v>3</v>
      </c>
      <c r="G17">
        <f t="shared" si="1"/>
        <v>3</v>
      </c>
      <c r="H17" s="13" t="str">
        <f t="shared" si="2"/>
        <v>Muito Baixo</v>
      </c>
    </row>
    <row r="18" spans="1:9" x14ac:dyDescent="0.3">
      <c r="A18" t="s">
        <v>396</v>
      </c>
      <c r="B18" t="s">
        <v>109</v>
      </c>
      <c r="C18" t="s">
        <v>397</v>
      </c>
      <c r="D18" s="39">
        <v>6409959</v>
      </c>
      <c r="E18">
        <v>1</v>
      </c>
      <c r="F18">
        <v>2</v>
      </c>
      <c r="G18">
        <f t="shared" si="1"/>
        <v>2</v>
      </c>
      <c r="H18" s="13" t="str">
        <f t="shared" si="2"/>
        <v>Muito Baixo</v>
      </c>
    </row>
    <row r="19" spans="1:9" x14ac:dyDescent="0.3">
      <c r="A19" t="s">
        <v>398</v>
      </c>
      <c r="B19" t="s">
        <v>399</v>
      </c>
      <c r="C19" t="s">
        <v>400</v>
      </c>
      <c r="D19" s="39" t="s">
        <v>401</v>
      </c>
      <c r="E19">
        <v>1</v>
      </c>
      <c r="F19">
        <v>5</v>
      </c>
      <c r="G19">
        <f t="shared" si="1"/>
        <v>5</v>
      </c>
      <c r="H19" s="13" t="str">
        <f t="shared" si="2"/>
        <v>Baixo</v>
      </c>
    </row>
    <row r="20" spans="1:9" x14ac:dyDescent="0.3">
      <c r="A20" t="s">
        <v>402</v>
      </c>
      <c r="B20" t="s">
        <v>403</v>
      </c>
      <c r="C20" t="s">
        <v>404</v>
      </c>
      <c r="D20" s="39" t="s">
        <v>405</v>
      </c>
      <c r="E20">
        <v>1</v>
      </c>
      <c r="F20">
        <v>5</v>
      </c>
      <c r="G20">
        <f t="shared" si="1"/>
        <v>5</v>
      </c>
      <c r="H20" s="13" t="str">
        <f t="shared" si="2"/>
        <v>Baixo</v>
      </c>
    </row>
    <row r="21" spans="1:9" x14ac:dyDescent="0.3">
      <c r="A21" t="s">
        <v>406</v>
      </c>
      <c r="B21" t="s">
        <v>407</v>
      </c>
      <c r="C21" t="s">
        <v>408</v>
      </c>
      <c r="D21" s="39">
        <v>1621</v>
      </c>
      <c r="E21">
        <v>1</v>
      </c>
      <c r="F21">
        <v>5</v>
      </c>
      <c r="G21">
        <f t="shared" si="1"/>
        <v>5</v>
      </c>
      <c r="H21" s="13" t="str">
        <f t="shared" si="2"/>
        <v>Baixo</v>
      </c>
    </row>
    <row r="22" spans="1:9" x14ac:dyDescent="0.3">
      <c r="A22" t="s">
        <v>409</v>
      </c>
      <c r="B22" t="s">
        <v>410</v>
      </c>
      <c r="C22" t="s">
        <v>411</v>
      </c>
      <c r="D22" s="39">
        <v>12006711</v>
      </c>
      <c r="E22">
        <v>1</v>
      </c>
      <c r="F22">
        <v>5</v>
      </c>
      <c r="G22">
        <f t="shared" si="1"/>
        <v>5</v>
      </c>
      <c r="H22" s="13" t="str">
        <f t="shared" si="2"/>
        <v>Baixo</v>
      </c>
    </row>
    <row r="23" spans="1:9" x14ac:dyDescent="0.3">
      <c r="A23" t="s">
        <v>412</v>
      </c>
      <c r="B23" t="s">
        <v>413</v>
      </c>
      <c r="C23" t="s">
        <v>414</v>
      </c>
      <c r="D23" s="39">
        <v>11850</v>
      </c>
      <c r="E23">
        <v>1</v>
      </c>
      <c r="F23">
        <v>1</v>
      </c>
      <c r="G23">
        <f t="shared" si="1"/>
        <v>1</v>
      </c>
      <c r="H23" s="13" t="str">
        <f t="shared" si="2"/>
        <v>Muito Baixo</v>
      </c>
    </row>
    <row r="24" spans="1:9" x14ac:dyDescent="0.3">
      <c r="A24" t="s">
        <v>415</v>
      </c>
      <c r="B24" t="s">
        <v>416</v>
      </c>
      <c r="C24" t="s">
        <v>417</v>
      </c>
      <c r="D24" s="39" t="s">
        <v>418</v>
      </c>
      <c r="E24">
        <v>1</v>
      </c>
      <c r="F24">
        <v>2</v>
      </c>
      <c r="G24">
        <f t="shared" si="1"/>
        <v>2</v>
      </c>
      <c r="H24" s="13" t="str">
        <f t="shared" si="2"/>
        <v>Muito Baixo</v>
      </c>
    </row>
    <row r="25" spans="1:9" x14ac:dyDescent="0.3">
      <c r="A25" t="s">
        <v>421</v>
      </c>
      <c r="B25" t="s">
        <v>126</v>
      </c>
      <c r="C25" t="s">
        <v>419</v>
      </c>
      <c r="D25" s="39" t="s">
        <v>420</v>
      </c>
      <c r="E25">
        <v>1</v>
      </c>
      <c r="F25">
        <v>1</v>
      </c>
      <c r="G25">
        <f t="shared" si="1"/>
        <v>1</v>
      </c>
      <c r="H25" s="13" t="str">
        <f t="shared" si="2"/>
        <v>Muito Baixo</v>
      </c>
    </row>
    <row r="26" spans="1:9" x14ac:dyDescent="0.3">
      <c r="A26" t="s">
        <v>422</v>
      </c>
      <c r="B26" t="s">
        <v>126</v>
      </c>
      <c r="C26" t="s">
        <v>423</v>
      </c>
      <c r="D26" s="39" t="s">
        <v>424</v>
      </c>
      <c r="E26">
        <v>1</v>
      </c>
      <c r="F26">
        <v>1</v>
      </c>
      <c r="G26">
        <f t="shared" si="1"/>
        <v>1</v>
      </c>
      <c r="H26" s="13" t="str">
        <f t="shared" si="2"/>
        <v>Muito Baixo</v>
      </c>
    </row>
    <row r="27" spans="1:9" x14ac:dyDescent="0.3">
      <c r="A27" t="s">
        <v>425</v>
      </c>
      <c r="B27" t="s">
        <v>426</v>
      </c>
      <c r="C27" t="s">
        <v>427</v>
      </c>
      <c r="D27" s="39" t="s">
        <v>428</v>
      </c>
      <c r="E27">
        <v>1</v>
      </c>
      <c r="F27">
        <v>3</v>
      </c>
      <c r="G27">
        <f t="shared" si="1"/>
        <v>3</v>
      </c>
      <c r="H27" s="13" t="str">
        <f t="shared" si="2"/>
        <v>Muito Baixo</v>
      </c>
    </row>
    <row r="28" spans="1:9" x14ac:dyDescent="0.3">
      <c r="A28" t="s">
        <v>429</v>
      </c>
      <c r="B28" t="s">
        <v>430</v>
      </c>
      <c r="C28" t="s">
        <v>431</v>
      </c>
      <c r="D28" s="39">
        <v>50043</v>
      </c>
      <c r="E28">
        <v>1</v>
      </c>
      <c r="F28">
        <v>4</v>
      </c>
      <c r="G28">
        <f t="shared" si="1"/>
        <v>4</v>
      </c>
      <c r="H28" s="13" t="str">
        <f t="shared" si="2"/>
        <v>Muito Baixo</v>
      </c>
    </row>
    <row r="29" spans="1:9" x14ac:dyDescent="0.3">
      <c r="A29" t="s">
        <v>432</v>
      </c>
      <c r="B29" t="s">
        <v>433</v>
      </c>
      <c r="C29" t="s">
        <v>431</v>
      </c>
      <c r="D29" s="39">
        <v>242029</v>
      </c>
      <c r="E29">
        <v>1</v>
      </c>
      <c r="F29">
        <v>4</v>
      </c>
      <c r="G29">
        <f t="shared" si="1"/>
        <v>4</v>
      </c>
      <c r="H29" s="13" t="str">
        <f t="shared" si="2"/>
        <v>Muito Baixo</v>
      </c>
    </row>
    <row r="30" spans="1:9" x14ac:dyDescent="0.3">
      <c r="A30" t="s">
        <v>434</v>
      </c>
      <c r="B30" t="s">
        <v>435</v>
      </c>
      <c r="C30" t="s">
        <v>436</v>
      </c>
      <c r="D30" s="39" t="s">
        <v>437</v>
      </c>
      <c r="E30">
        <v>1</v>
      </c>
      <c r="F30">
        <v>2</v>
      </c>
      <c r="G30">
        <f t="shared" si="1"/>
        <v>2</v>
      </c>
      <c r="H30" s="13" t="str">
        <f t="shared" si="2"/>
        <v>Muito Baixo</v>
      </c>
    </row>
    <row r="31" spans="1:9" x14ac:dyDescent="0.3">
      <c r="A31" t="s">
        <v>438</v>
      </c>
      <c r="B31" t="s">
        <v>114</v>
      </c>
      <c r="C31" t="s">
        <v>439</v>
      </c>
      <c r="D31" s="39">
        <v>500390</v>
      </c>
      <c r="E31">
        <v>1</v>
      </c>
      <c r="F31">
        <v>2</v>
      </c>
      <c r="G31">
        <f t="shared" si="1"/>
        <v>2</v>
      </c>
      <c r="H31" s="13" t="str">
        <f t="shared" si="2"/>
        <v>Muito Baixo</v>
      </c>
    </row>
    <row r="32" spans="1:9" x14ac:dyDescent="0.3">
      <c r="A32" s="14" t="s">
        <v>483</v>
      </c>
      <c r="B32" s="14" t="s">
        <v>484</v>
      </c>
      <c r="C32" s="14" t="s">
        <v>485</v>
      </c>
      <c r="D32" s="97" t="s">
        <v>486</v>
      </c>
      <c r="E32" s="14">
        <v>1</v>
      </c>
      <c r="F32" s="14">
        <v>3</v>
      </c>
      <c r="G32" s="14">
        <f t="shared" si="1"/>
        <v>3</v>
      </c>
      <c r="H32" s="13" t="str">
        <f t="shared" si="2"/>
        <v>Muito Baixo</v>
      </c>
      <c r="I32" s="14" t="s">
        <v>440</v>
      </c>
    </row>
    <row r="33" spans="4:4" x14ac:dyDescent="0.3">
      <c r="D33" s="39"/>
    </row>
    <row r="34" spans="4:4" x14ac:dyDescent="0.3">
      <c r="D34" s="39"/>
    </row>
    <row r="35" spans="4:4" x14ac:dyDescent="0.3">
      <c r="D35" s="39"/>
    </row>
    <row r="36" spans="4:4" x14ac:dyDescent="0.3">
      <c r="D36" s="39"/>
    </row>
    <row r="37" spans="4:4" x14ac:dyDescent="0.3">
      <c r="D37" s="39"/>
    </row>
  </sheetData>
  <mergeCells count="6">
    <mergeCell ref="A2:A3"/>
    <mergeCell ref="B2:B3"/>
    <mergeCell ref="C2:C3"/>
    <mergeCell ref="D2:D3"/>
    <mergeCell ref="E1:H2"/>
    <mergeCell ref="G3:H3"/>
  </mergeCells>
  <phoneticPr fontId="6" type="noConversion"/>
  <conditionalFormatting sqref="H4:H32">
    <cfRule type="expression" dxfId="14" priority="31">
      <formula>H4="Muito Baixo"</formula>
    </cfRule>
    <cfRule type="expression" dxfId="13" priority="32">
      <formula>H4="Baixo"</formula>
    </cfRule>
    <cfRule type="expression" dxfId="12" priority="33">
      <formula>H4="Moderado"</formula>
    </cfRule>
    <cfRule type="expression" dxfId="11" priority="34">
      <formula>H4="Alto"</formula>
    </cfRule>
    <cfRule type="expression" dxfId="10" priority="35">
      <formula>H4="Muito Alto"</formula>
    </cfRule>
  </conditionalFormatting>
  <conditionalFormatting sqref="I5:I19">
    <cfRule type="expression" dxfId="9" priority="16">
      <formula>I5="Muito Baixo"</formula>
    </cfRule>
    <cfRule type="expression" dxfId="8" priority="17">
      <formula>I5="Baixo"</formula>
    </cfRule>
    <cfRule type="expression" dxfId="7" priority="18">
      <formula>I5="Moderado"</formula>
    </cfRule>
    <cfRule type="expression" dxfId="6" priority="19">
      <formula>I5="Alto"</formula>
    </cfRule>
    <cfRule type="expression" dxfId="5" priority="20">
      <formula>I5="Muito Alto"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E222-37F5-415C-9C2A-6EB0F87F67FF}">
  <dimension ref="A1:H17"/>
  <sheetViews>
    <sheetView tabSelected="1" workbookViewId="0">
      <selection activeCell="F19" sqref="F19"/>
    </sheetView>
  </sheetViews>
  <sheetFormatPr defaultRowHeight="14.4" x14ac:dyDescent="0.3"/>
  <cols>
    <col min="1" max="1" width="30" customWidth="1"/>
    <col min="2" max="2" width="28.33203125" bestFit="1" customWidth="1"/>
    <col min="3" max="3" width="15.109375" bestFit="1" customWidth="1"/>
    <col min="4" max="4" width="24.44140625" customWidth="1"/>
    <col min="5" max="5" width="12.6640625" customWidth="1"/>
    <col min="6" max="6" width="15" customWidth="1"/>
    <col min="8" max="8" width="12" customWidth="1"/>
  </cols>
  <sheetData>
    <row r="1" spans="1:8" ht="15" customHeight="1" x14ac:dyDescent="0.3">
      <c r="A1" s="1"/>
      <c r="E1" s="172" t="s">
        <v>163</v>
      </c>
      <c r="F1" s="172"/>
      <c r="G1" s="172"/>
      <c r="H1" s="172"/>
    </row>
    <row r="2" spans="1:8" x14ac:dyDescent="0.3">
      <c r="A2" s="172" t="s">
        <v>18</v>
      </c>
      <c r="B2" s="172" t="s">
        <v>19</v>
      </c>
      <c r="C2" s="172" t="s">
        <v>27</v>
      </c>
      <c r="D2" s="172" t="s">
        <v>130</v>
      </c>
      <c r="E2" s="172"/>
      <c r="F2" s="172"/>
      <c r="G2" s="172"/>
      <c r="H2" s="172"/>
    </row>
    <row r="3" spans="1:8" x14ac:dyDescent="0.3">
      <c r="A3" s="172"/>
      <c r="B3" s="172"/>
      <c r="C3" s="172"/>
      <c r="D3" s="172"/>
      <c r="E3" s="64" t="s">
        <v>156</v>
      </c>
      <c r="F3" s="1" t="s">
        <v>140</v>
      </c>
      <c r="G3" s="173" t="s">
        <v>164</v>
      </c>
      <c r="H3" s="173"/>
    </row>
    <row r="4" spans="1:8" x14ac:dyDescent="0.3">
      <c r="A4" t="s">
        <v>518</v>
      </c>
      <c r="B4" t="s">
        <v>519</v>
      </c>
      <c r="C4" t="s">
        <v>520</v>
      </c>
      <c r="D4" s="39" t="s">
        <v>523</v>
      </c>
      <c r="E4">
        <v>1</v>
      </c>
      <c r="F4">
        <v>1</v>
      </c>
      <c r="G4">
        <f>E4*F4</f>
        <v>1</v>
      </c>
      <c r="H4" s="13" t="str">
        <f t="shared" ref="H4:H15" si="0">_xlfn.IFS(G4&lt;=4,"Muito Baixo",G4&lt;=8,"Baixo",G4&lt;=18,"Moderado",G4&lt;=24,"Alto",G4&lt;=30,"Muito Alto",G4&gt;30,FALSE)</f>
        <v>Muito Baixo</v>
      </c>
    </row>
    <row r="5" spans="1:8" x14ac:dyDescent="0.3">
      <c r="A5" t="s">
        <v>521</v>
      </c>
      <c r="B5" t="s">
        <v>435</v>
      </c>
      <c r="C5" t="s">
        <v>522</v>
      </c>
      <c r="D5" s="39">
        <v>606468000</v>
      </c>
      <c r="E5">
        <v>1</v>
      </c>
      <c r="F5">
        <v>1</v>
      </c>
      <c r="G5">
        <f t="shared" ref="G5:G15" si="1">E5*F5</f>
        <v>1</v>
      </c>
      <c r="H5" s="13" t="str">
        <f t="shared" si="0"/>
        <v>Muito Baixo</v>
      </c>
    </row>
    <row r="6" spans="1:8" x14ac:dyDescent="0.3">
      <c r="D6" s="39"/>
      <c r="G6">
        <f t="shared" si="1"/>
        <v>0</v>
      </c>
      <c r="H6" s="13" t="str">
        <f t="shared" si="0"/>
        <v>Muito Baixo</v>
      </c>
    </row>
    <row r="7" spans="1:8" x14ac:dyDescent="0.3">
      <c r="D7" s="39"/>
      <c r="G7">
        <f t="shared" si="1"/>
        <v>0</v>
      </c>
      <c r="H7" s="13" t="str">
        <f t="shared" si="0"/>
        <v>Muito Baixo</v>
      </c>
    </row>
    <row r="8" spans="1:8" x14ac:dyDescent="0.3">
      <c r="D8" s="39"/>
      <c r="G8">
        <f t="shared" si="1"/>
        <v>0</v>
      </c>
      <c r="H8" s="13" t="str">
        <f t="shared" si="0"/>
        <v>Muito Baixo</v>
      </c>
    </row>
    <row r="9" spans="1:8" x14ac:dyDescent="0.3">
      <c r="D9" s="39"/>
      <c r="G9">
        <f t="shared" si="1"/>
        <v>0</v>
      </c>
      <c r="H9" s="13" t="str">
        <f t="shared" si="0"/>
        <v>Muito Baixo</v>
      </c>
    </row>
    <row r="10" spans="1:8" x14ac:dyDescent="0.3">
      <c r="D10" s="39"/>
      <c r="G10">
        <f t="shared" si="1"/>
        <v>0</v>
      </c>
      <c r="H10" s="13" t="str">
        <f t="shared" si="0"/>
        <v>Muito Baixo</v>
      </c>
    </row>
    <row r="11" spans="1:8" x14ac:dyDescent="0.3">
      <c r="D11" s="39"/>
      <c r="G11">
        <f t="shared" si="1"/>
        <v>0</v>
      </c>
      <c r="H11" s="13" t="str">
        <f t="shared" si="0"/>
        <v>Muito Baixo</v>
      </c>
    </row>
    <row r="12" spans="1:8" x14ac:dyDescent="0.3">
      <c r="D12" s="39"/>
      <c r="G12">
        <f t="shared" si="1"/>
        <v>0</v>
      </c>
      <c r="H12" s="13" t="str">
        <f t="shared" si="0"/>
        <v>Muito Baixo</v>
      </c>
    </row>
    <row r="13" spans="1:8" x14ac:dyDescent="0.3">
      <c r="D13" s="39"/>
      <c r="G13">
        <f t="shared" si="1"/>
        <v>0</v>
      </c>
      <c r="H13" s="13" t="str">
        <f t="shared" si="0"/>
        <v>Muito Baixo</v>
      </c>
    </row>
    <row r="14" spans="1:8" x14ac:dyDescent="0.3">
      <c r="D14" s="39"/>
      <c r="G14">
        <f t="shared" si="1"/>
        <v>0</v>
      </c>
      <c r="H14" s="13" t="str">
        <f t="shared" si="0"/>
        <v>Muito Baixo</v>
      </c>
    </row>
    <row r="15" spans="1:8" x14ac:dyDescent="0.3">
      <c r="D15" s="39"/>
      <c r="G15">
        <f t="shared" si="1"/>
        <v>0</v>
      </c>
      <c r="H15" s="13" t="str">
        <f t="shared" si="0"/>
        <v>Muito Baixo</v>
      </c>
    </row>
    <row r="16" spans="1:8" x14ac:dyDescent="0.3">
      <c r="D16" s="39"/>
    </row>
    <row r="17" spans="4:4" x14ac:dyDescent="0.3">
      <c r="D17" s="39"/>
    </row>
  </sheetData>
  <mergeCells count="6">
    <mergeCell ref="E1:H2"/>
    <mergeCell ref="A2:A3"/>
    <mergeCell ref="B2:B3"/>
    <mergeCell ref="C2:C3"/>
    <mergeCell ref="D2:D3"/>
    <mergeCell ref="G3:H3"/>
  </mergeCells>
  <conditionalFormatting sqref="H4:H15">
    <cfRule type="expression" dxfId="4" priority="1">
      <formula>H4="Muito Baixo"</formula>
    </cfRule>
    <cfRule type="expression" dxfId="3" priority="2">
      <formula>H4="Baixo"</formula>
    </cfRule>
    <cfRule type="expression" dxfId="2" priority="3">
      <formula>H4="Moderado"</formula>
    </cfRule>
    <cfRule type="expression" dxfId="1" priority="4">
      <formula>H4="Alto"</formula>
    </cfRule>
    <cfRule type="expression" dxfId="0" priority="5">
      <formula>H4="Muito Alto"</formula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1B0A-B2E7-45EB-B138-32EBBE75BC27}">
  <dimension ref="A2:L35"/>
  <sheetViews>
    <sheetView topLeftCell="A15" workbookViewId="0">
      <selection activeCell="D43" sqref="D43"/>
    </sheetView>
  </sheetViews>
  <sheetFormatPr defaultRowHeight="14.4" x14ac:dyDescent="0.3"/>
  <cols>
    <col min="1" max="1" width="23.109375" bestFit="1" customWidth="1"/>
    <col min="2" max="2" width="35.33203125" customWidth="1"/>
    <col min="3" max="3" width="19.109375" customWidth="1"/>
    <col min="4" max="4" width="22.109375" customWidth="1"/>
    <col min="5" max="5" width="22.33203125" customWidth="1"/>
    <col min="6" max="6" width="22.6640625" customWidth="1"/>
    <col min="7" max="7" width="23.5546875" customWidth="1"/>
    <col min="8" max="10" width="22.109375" customWidth="1"/>
    <col min="11" max="11" width="8.109375" style="1" bestFit="1" customWidth="1"/>
    <col min="12" max="12" width="17.6640625" customWidth="1"/>
  </cols>
  <sheetData>
    <row r="2" spans="1:12" ht="15" customHeight="1" x14ac:dyDescent="0.3">
      <c r="A2" t="s">
        <v>71</v>
      </c>
      <c r="C2" s="176" t="s">
        <v>72</v>
      </c>
      <c r="D2" s="180" t="s">
        <v>20</v>
      </c>
      <c r="E2" s="176" t="s">
        <v>73</v>
      </c>
      <c r="F2" s="180" t="s">
        <v>20</v>
      </c>
      <c r="G2" s="176" t="s">
        <v>104</v>
      </c>
      <c r="H2" s="180" t="s">
        <v>20</v>
      </c>
      <c r="I2" s="176" t="s">
        <v>107</v>
      </c>
      <c r="J2" s="180" t="s">
        <v>20</v>
      </c>
      <c r="K2" s="178" t="s">
        <v>79</v>
      </c>
      <c r="L2" s="178" t="s">
        <v>80</v>
      </c>
    </row>
    <row r="3" spans="1:12" ht="15" thickBot="1" x14ac:dyDescent="0.35">
      <c r="C3" s="176"/>
      <c r="D3" s="180"/>
      <c r="E3" s="176"/>
      <c r="F3" s="180"/>
      <c r="G3" s="176"/>
      <c r="H3" s="180"/>
      <c r="I3" s="176"/>
      <c r="J3" s="180"/>
      <c r="K3" s="179"/>
      <c r="L3" s="179"/>
    </row>
    <row r="4" spans="1:12" x14ac:dyDescent="0.3">
      <c r="A4" s="175" t="s">
        <v>67</v>
      </c>
      <c r="B4" s="18" t="s">
        <v>68</v>
      </c>
      <c r="C4" s="19" t="s">
        <v>9</v>
      </c>
      <c r="D4" s="20">
        <v>3</v>
      </c>
      <c r="E4" s="19" t="s">
        <v>90</v>
      </c>
      <c r="F4" s="21">
        <v>1</v>
      </c>
      <c r="G4" s="19" t="s">
        <v>69</v>
      </c>
      <c r="H4" s="22">
        <v>2</v>
      </c>
      <c r="I4" s="19" t="s">
        <v>32</v>
      </c>
      <c r="J4" s="23" t="s">
        <v>32</v>
      </c>
      <c r="K4" s="24">
        <v>1</v>
      </c>
      <c r="L4" s="25">
        <v>4</v>
      </c>
    </row>
    <row r="5" spans="1:12" x14ac:dyDescent="0.3">
      <c r="A5" s="176"/>
      <c r="B5" t="s">
        <v>70</v>
      </c>
      <c r="C5" s="7" t="s">
        <v>34</v>
      </c>
      <c r="D5" s="11">
        <v>3</v>
      </c>
      <c r="E5" s="7" t="s">
        <v>90</v>
      </c>
      <c r="F5" s="4">
        <v>1</v>
      </c>
      <c r="G5" s="7" t="s">
        <v>69</v>
      </c>
      <c r="H5" s="10">
        <v>1</v>
      </c>
      <c r="I5" s="7" t="s">
        <v>32</v>
      </c>
      <c r="J5" s="8" t="s">
        <v>32</v>
      </c>
      <c r="K5" s="17">
        <v>1</v>
      </c>
      <c r="L5" s="15">
        <v>4</v>
      </c>
    </row>
    <row r="6" spans="1:12" x14ac:dyDescent="0.3">
      <c r="A6" s="176"/>
      <c r="B6" t="s">
        <v>105</v>
      </c>
      <c r="C6" s="7" t="s">
        <v>22</v>
      </c>
      <c r="D6" s="11">
        <v>3</v>
      </c>
      <c r="E6" s="7" t="s">
        <v>106</v>
      </c>
      <c r="F6" s="4">
        <v>1</v>
      </c>
      <c r="G6" s="7" t="s">
        <v>90</v>
      </c>
      <c r="H6" s="10">
        <v>1</v>
      </c>
      <c r="I6" s="7" t="s">
        <v>69</v>
      </c>
      <c r="J6" s="12">
        <v>2</v>
      </c>
      <c r="K6" s="17">
        <v>1</v>
      </c>
      <c r="L6" s="16">
        <v>2</v>
      </c>
    </row>
    <row r="7" spans="1:12" x14ac:dyDescent="0.3">
      <c r="A7" s="176"/>
      <c r="B7" t="s">
        <v>123</v>
      </c>
      <c r="C7" s="7" t="s">
        <v>124</v>
      </c>
      <c r="D7" s="11">
        <v>3</v>
      </c>
      <c r="E7" s="7" t="s">
        <v>106</v>
      </c>
      <c r="F7" s="4">
        <v>1</v>
      </c>
      <c r="G7" s="7" t="s">
        <v>90</v>
      </c>
      <c r="H7" s="10">
        <v>1</v>
      </c>
      <c r="I7" s="7" t="s">
        <v>69</v>
      </c>
      <c r="J7" s="12">
        <v>2</v>
      </c>
      <c r="K7" s="17">
        <v>1</v>
      </c>
      <c r="L7" s="16">
        <v>2</v>
      </c>
    </row>
    <row r="8" spans="1:12" x14ac:dyDescent="0.3">
      <c r="A8" s="176"/>
      <c r="B8" t="s">
        <v>33</v>
      </c>
      <c r="C8" s="7" t="s">
        <v>33</v>
      </c>
      <c r="D8" s="11">
        <v>3</v>
      </c>
      <c r="E8" s="7" t="s">
        <v>69</v>
      </c>
      <c r="F8" s="11">
        <v>3</v>
      </c>
      <c r="G8" s="7"/>
      <c r="H8" s="8"/>
      <c r="I8" s="7"/>
      <c r="J8" s="8"/>
      <c r="K8" s="17">
        <v>0</v>
      </c>
      <c r="L8" s="36"/>
    </row>
    <row r="9" spans="1:12" x14ac:dyDescent="0.3">
      <c r="A9" s="176"/>
      <c r="B9" t="s">
        <v>121</v>
      </c>
      <c r="C9" s="7" t="s">
        <v>90</v>
      </c>
      <c r="D9" s="11">
        <v>3</v>
      </c>
      <c r="E9" s="7" t="s">
        <v>69</v>
      </c>
      <c r="F9" s="11">
        <v>3</v>
      </c>
      <c r="G9" s="7"/>
      <c r="H9" s="8"/>
      <c r="I9" s="7"/>
      <c r="J9" s="8"/>
      <c r="K9" s="17">
        <v>1</v>
      </c>
      <c r="L9" s="16">
        <v>2</v>
      </c>
    </row>
    <row r="10" spans="1:12" ht="15" thickBot="1" x14ac:dyDescent="0.35">
      <c r="A10" s="177"/>
      <c r="B10" s="26" t="s">
        <v>122</v>
      </c>
      <c r="C10" s="27" t="s">
        <v>90</v>
      </c>
      <c r="D10" s="28">
        <v>3</v>
      </c>
      <c r="E10" s="27" t="s">
        <v>69</v>
      </c>
      <c r="F10" s="28">
        <v>3</v>
      </c>
      <c r="G10" s="27"/>
      <c r="H10" s="29"/>
      <c r="I10" s="27"/>
      <c r="J10" s="29"/>
      <c r="K10" s="30">
        <v>1</v>
      </c>
      <c r="L10" s="31">
        <v>2</v>
      </c>
    </row>
    <row r="11" spans="1:12" x14ac:dyDescent="0.3">
      <c r="A11" s="175" t="s">
        <v>77</v>
      </c>
      <c r="B11" s="18" t="s">
        <v>84</v>
      </c>
      <c r="C11" s="19" t="s">
        <v>111</v>
      </c>
      <c r="D11" s="20">
        <v>3</v>
      </c>
      <c r="E11" s="19" t="s">
        <v>69</v>
      </c>
      <c r="F11" s="32">
        <v>1</v>
      </c>
      <c r="G11" s="19" t="s">
        <v>32</v>
      </c>
      <c r="H11" s="23" t="s">
        <v>32</v>
      </c>
      <c r="I11" s="19" t="s">
        <v>32</v>
      </c>
      <c r="J11" s="23" t="s">
        <v>32</v>
      </c>
      <c r="K11" s="24">
        <v>1</v>
      </c>
      <c r="L11" s="25">
        <v>4</v>
      </c>
    </row>
    <row r="12" spans="1:12" x14ac:dyDescent="0.3">
      <c r="A12" s="176"/>
      <c r="B12" t="s">
        <v>127</v>
      </c>
      <c r="C12" s="7" t="s">
        <v>109</v>
      </c>
      <c r="D12" s="11">
        <v>3</v>
      </c>
      <c r="E12" s="7" t="s">
        <v>110</v>
      </c>
      <c r="F12" s="11">
        <v>3</v>
      </c>
      <c r="G12" s="7" t="s">
        <v>69</v>
      </c>
      <c r="H12" s="10">
        <v>1</v>
      </c>
      <c r="I12" s="7"/>
      <c r="J12" s="8"/>
      <c r="K12" s="17">
        <v>1</v>
      </c>
      <c r="L12" s="16">
        <v>2</v>
      </c>
    </row>
    <row r="13" spans="1:12" x14ac:dyDescent="0.3">
      <c r="A13" s="176"/>
      <c r="B13" t="s">
        <v>85</v>
      </c>
      <c r="C13" s="7" t="s">
        <v>102</v>
      </c>
      <c r="D13" s="11">
        <v>3</v>
      </c>
      <c r="E13" s="7" t="s">
        <v>69</v>
      </c>
      <c r="F13" s="10">
        <v>1</v>
      </c>
      <c r="G13" s="7"/>
      <c r="H13" s="8"/>
      <c r="I13" s="7"/>
      <c r="J13" s="8"/>
      <c r="K13" s="17">
        <v>1</v>
      </c>
      <c r="L13" s="15">
        <v>4</v>
      </c>
    </row>
    <row r="14" spans="1:12" x14ac:dyDescent="0.3">
      <c r="A14" s="176"/>
      <c r="B14" t="s">
        <v>100</v>
      </c>
      <c r="C14" s="7" t="s">
        <v>101</v>
      </c>
      <c r="D14" s="11">
        <v>3</v>
      </c>
      <c r="E14" s="7" t="s">
        <v>69</v>
      </c>
      <c r="F14" s="12">
        <v>2</v>
      </c>
      <c r="G14" s="7"/>
      <c r="H14" s="8"/>
      <c r="I14" s="7"/>
      <c r="J14" s="8"/>
      <c r="K14" s="17">
        <v>1</v>
      </c>
      <c r="L14" s="15">
        <v>4</v>
      </c>
    </row>
    <row r="15" spans="1:12" x14ac:dyDescent="0.3">
      <c r="A15" s="176"/>
      <c r="B15" t="s">
        <v>108</v>
      </c>
      <c r="C15" s="7" t="s">
        <v>90</v>
      </c>
      <c r="D15" s="11">
        <v>3</v>
      </c>
      <c r="E15" s="7" t="s">
        <v>69</v>
      </c>
      <c r="F15" s="11">
        <v>3</v>
      </c>
      <c r="G15" s="7"/>
      <c r="H15" s="8"/>
      <c r="I15" s="7"/>
      <c r="J15" s="8"/>
      <c r="K15" s="17">
        <v>1</v>
      </c>
      <c r="L15" s="16">
        <v>2</v>
      </c>
    </row>
    <row r="16" spans="1:12" x14ac:dyDescent="0.3">
      <c r="A16" s="176"/>
      <c r="B16" t="s">
        <v>113</v>
      </c>
      <c r="C16" s="7" t="s">
        <v>114</v>
      </c>
      <c r="D16" s="11">
        <v>3</v>
      </c>
      <c r="E16" s="7" t="s">
        <v>69</v>
      </c>
      <c r="F16" s="12">
        <v>2</v>
      </c>
      <c r="G16" s="7"/>
      <c r="H16" s="8"/>
      <c r="I16" s="7"/>
      <c r="J16" s="8"/>
      <c r="K16" s="17">
        <v>1</v>
      </c>
      <c r="L16" s="15">
        <v>4</v>
      </c>
    </row>
    <row r="17" spans="1:12" ht="15" thickBot="1" x14ac:dyDescent="0.35">
      <c r="A17" s="177"/>
      <c r="B17" s="26" t="s">
        <v>125</v>
      </c>
      <c r="C17" s="27" t="s">
        <v>126</v>
      </c>
      <c r="D17" s="28">
        <v>3</v>
      </c>
      <c r="E17" s="27" t="s">
        <v>69</v>
      </c>
      <c r="F17" s="33">
        <v>2</v>
      </c>
      <c r="G17" s="27"/>
      <c r="H17" s="29"/>
      <c r="I17" s="27"/>
      <c r="J17" s="29"/>
      <c r="K17" s="30">
        <v>0</v>
      </c>
      <c r="L17" s="37"/>
    </row>
    <row r="18" spans="1:12" x14ac:dyDescent="0.3">
      <c r="A18" s="175" t="s">
        <v>78</v>
      </c>
      <c r="B18" s="18" t="s">
        <v>112</v>
      </c>
      <c r="C18" s="19" t="s">
        <v>95</v>
      </c>
      <c r="D18" s="20">
        <v>3</v>
      </c>
      <c r="E18" s="19" t="s">
        <v>96</v>
      </c>
      <c r="F18" s="20">
        <v>3</v>
      </c>
      <c r="G18" s="19" t="s">
        <v>90</v>
      </c>
      <c r="H18" s="20">
        <v>3</v>
      </c>
      <c r="I18" s="19" t="s">
        <v>69</v>
      </c>
      <c r="J18" s="20">
        <v>3</v>
      </c>
      <c r="K18" s="24">
        <v>1</v>
      </c>
      <c r="L18" s="34">
        <v>2</v>
      </c>
    </row>
    <row r="19" spans="1:12" ht="15" thickBot="1" x14ac:dyDescent="0.35">
      <c r="A19" s="177"/>
      <c r="B19" s="26" t="s">
        <v>115</v>
      </c>
      <c r="C19" s="27" t="s">
        <v>116</v>
      </c>
      <c r="D19" s="28">
        <v>3</v>
      </c>
      <c r="E19" s="27" t="s">
        <v>117</v>
      </c>
      <c r="F19" s="28">
        <v>3</v>
      </c>
      <c r="G19" s="27" t="s">
        <v>69</v>
      </c>
      <c r="H19" s="35">
        <v>1</v>
      </c>
      <c r="I19" s="27"/>
      <c r="J19" s="29"/>
      <c r="K19" s="30">
        <v>0</v>
      </c>
      <c r="L19" s="37"/>
    </row>
    <row r="20" spans="1:12" x14ac:dyDescent="0.3">
      <c r="A20" s="175" t="s">
        <v>103</v>
      </c>
      <c r="B20" s="18" t="s">
        <v>86</v>
      </c>
      <c r="C20" s="19" t="s">
        <v>90</v>
      </c>
      <c r="D20" s="20">
        <v>3</v>
      </c>
      <c r="E20" s="19" t="s">
        <v>95</v>
      </c>
      <c r="F20" s="20">
        <v>3</v>
      </c>
      <c r="G20" s="19" t="s">
        <v>96</v>
      </c>
      <c r="H20" s="20">
        <v>3</v>
      </c>
      <c r="I20" s="19"/>
      <c r="J20" s="23"/>
      <c r="K20" s="24">
        <v>0</v>
      </c>
      <c r="L20" s="38" t="s">
        <v>32</v>
      </c>
    </row>
    <row r="21" spans="1:12" x14ac:dyDescent="0.3">
      <c r="A21" s="176"/>
      <c r="B21" t="s">
        <v>87</v>
      </c>
      <c r="C21" s="7" t="s">
        <v>91</v>
      </c>
      <c r="D21" s="11">
        <v>3</v>
      </c>
      <c r="E21" s="7" t="s">
        <v>92</v>
      </c>
      <c r="F21" s="11">
        <v>3</v>
      </c>
      <c r="G21" s="7" t="s">
        <v>98</v>
      </c>
      <c r="H21" s="11">
        <v>3</v>
      </c>
      <c r="I21" s="7"/>
      <c r="J21" s="8"/>
      <c r="K21" s="17">
        <v>0</v>
      </c>
      <c r="L21" s="36" t="s">
        <v>32</v>
      </c>
    </row>
    <row r="22" spans="1:12" x14ac:dyDescent="0.3">
      <c r="A22" s="176"/>
      <c r="B22" t="s">
        <v>88</v>
      </c>
      <c r="C22" s="7" t="s">
        <v>91</v>
      </c>
      <c r="D22" s="11">
        <v>3</v>
      </c>
      <c r="E22" s="7" t="s">
        <v>96</v>
      </c>
      <c r="F22" s="11">
        <v>3</v>
      </c>
      <c r="G22" s="7" t="s">
        <v>97</v>
      </c>
      <c r="H22" s="11">
        <v>3</v>
      </c>
      <c r="I22" s="7"/>
      <c r="J22" s="8"/>
      <c r="K22" s="17">
        <v>0</v>
      </c>
      <c r="L22" s="36" t="s">
        <v>32</v>
      </c>
    </row>
    <row r="23" spans="1:12" ht="15" thickBot="1" x14ac:dyDescent="0.35">
      <c r="A23" s="177"/>
      <c r="B23" s="26" t="s">
        <v>89</v>
      </c>
      <c r="C23" s="27" t="s">
        <v>99</v>
      </c>
      <c r="D23" s="28">
        <v>3</v>
      </c>
      <c r="E23" s="27" t="s">
        <v>93</v>
      </c>
      <c r="F23" s="28">
        <v>3</v>
      </c>
      <c r="G23" s="27" t="s">
        <v>94</v>
      </c>
      <c r="H23" s="28">
        <v>3</v>
      </c>
      <c r="I23" s="27"/>
      <c r="J23" s="29"/>
      <c r="K23" s="30">
        <v>0</v>
      </c>
      <c r="L23" s="37" t="s">
        <v>32</v>
      </c>
    </row>
    <row r="24" spans="1:12" x14ac:dyDescent="0.3">
      <c r="C24" s="7"/>
      <c r="D24" s="8"/>
      <c r="E24" s="7"/>
      <c r="F24" s="8"/>
      <c r="G24" s="7"/>
      <c r="H24" s="8"/>
      <c r="I24" s="7"/>
      <c r="J24" s="8"/>
      <c r="K24" s="17"/>
      <c r="L24" s="9"/>
    </row>
    <row r="26" spans="1:12" x14ac:dyDescent="0.3">
      <c r="A26" t="s">
        <v>119</v>
      </c>
      <c r="K26" s="1">
        <v>1</v>
      </c>
      <c r="L26" t="s">
        <v>128</v>
      </c>
    </row>
    <row r="27" spans="1:12" x14ac:dyDescent="0.3">
      <c r="A27" s="4">
        <v>1</v>
      </c>
      <c r="B27" t="s">
        <v>75</v>
      </c>
      <c r="K27" s="1">
        <v>0</v>
      </c>
      <c r="L27" t="s">
        <v>129</v>
      </c>
    </row>
    <row r="28" spans="1:12" x14ac:dyDescent="0.3">
      <c r="A28" s="5">
        <v>2</v>
      </c>
      <c r="B28" t="s">
        <v>76</v>
      </c>
    </row>
    <row r="29" spans="1:12" x14ac:dyDescent="0.3">
      <c r="A29" s="6">
        <v>3</v>
      </c>
      <c r="B29" t="s">
        <v>74</v>
      </c>
    </row>
    <row r="31" spans="1:12" x14ac:dyDescent="0.3">
      <c r="A31" t="s">
        <v>120</v>
      </c>
    </row>
    <row r="32" spans="1:12" x14ac:dyDescent="0.3">
      <c r="A32" s="3">
        <v>1</v>
      </c>
      <c r="B32" t="s">
        <v>81</v>
      </c>
    </row>
    <row r="33" spans="1:2" x14ac:dyDescent="0.3">
      <c r="A33" s="2">
        <v>2</v>
      </c>
      <c r="B33" t="s">
        <v>118</v>
      </c>
    </row>
    <row r="34" spans="1:2" x14ac:dyDescent="0.3">
      <c r="A34" s="13">
        <v>3</v>
      </c>
      <c r="B34" t="s">
        <v>82</v>
      </c>
    </row>
    <row r="35" spans="1:2" x14ac:dyDescent="0.3">
      <c r="A35" s="14">
        <v>4</v>
      </c>
      <c r="B35" t="s">
        <v>83</v>
      </c>
    </row>
  </sheetData>
  <mergeCells count="14">
    <mergeCell ref="A11:A17"/>
    <mergeCell ref="A18:A19"/>
    <mergeCell ref="A20:A23"/>
    <mergeCell ref="C2:C3"/>
    <mergeCell ref="L2:L3"/>
    <mergeCell ref="K2:K3"/>
    <mergeCell ref="I2:I3"/>
    <mergeCell ref="J2:J3"/>
    <mergeCell ref="A4:A10"/>
    <mergeCell ref="D2:D3"/>
    <mergeCell ref="F2:F3"/>
    <mergeCell ref="E2:E3"/>
    <mergeCell ref="G2:G3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Contingência</vt:lpstr>
      <vt:lpstr>Casting</vt:lpstr>
      <vt:lpstr>Machining</vt:lpstr>
      <vt:lpstr>Deburing</vt:lpstr>
      <vt:lpstr>Auxiliar_Equipments</vt:lpstr>
      <vt:lpstr>Maintenance</vt:lpstr>
      <vt:lpstr>Fornecedores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Martins</dc:creator>
  <cp:lastModifiedBy>Ana Pontes</cp:lastModifiedBy>
  <dcterms:created xsi:type="dcterms:W3CDTF">2015-06-05T18:17:20Z</dcterms:created>
  <dcterms:modified xsi:type="dcterms:W3CDTF">2026-07-17T14:14:11Z</dcterms:modified>
</cp:coreProperties>
</file>