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osalvadorcaetano-my.sharepoint.com/personal/bruna_gomes_toyotacaetano_pt/Documents/Ambiente de Trabalho/Consultoria Catim_Reportes Legais 2025/PEA LUA/"/>
    </mc:Choice>
  </mc:AlternateContent>
  <xr:revisionPtr revIDLastSave="80" documentId="13_ncr:1_{6B27FE9E-9EAD-4C18-B173-50E9BB048A59}" xr6:coauthVersionLast="47" xr6:coauthVersionMax="47" xr10:uidLastSave="{2AA322C9-E4A2-4403-9B96-A99C6EA51E85}"/>
  <bookViews>
    <workbookView xWindow="-120" yWindow="-120" windowWidth="29040" windowHeight="15720" xr2:uid="{82B12158-4191-4B53-811F-1B71D73422A6}"/>
  </bookViews>
  <sheets>
    <sheet name="Banho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3" l="1"/>
  <c r="H21" i="3" l="1"/>
  <c r="H4" i="3" l="1"/>
  <c r="H5" i="3"/>
  <c r="H7" i="3"/>
  <c r="H13" i="3"/>
  <c r="H14" i="3"/>
  <c r="H2" i="3"/>
  <c r="H23" i="3" l="1"/>
</calcChain>
</file>

<file path=xl/sharedStrings.xml><?xml version="1.0" encoding="utf-8"?>
<sst xmlns="http://schemas.openxmlformats.org/spreadsheetml/2006/main" count="86" uniqueCount="69">
  <si>
    <t>Tina</t>
  </si>
  <si>
    <t>Banhos de tratamento (processo de pintura)</t>
  </si>
  <si>
    <t>Composição do banho</t>
  </si>
  <si>
    <t>Constituintes do banho</t>
  </si>
  <si>
    <t>Comprimento (m)</t>
  </si>
  <si>
    <t>Largura (m)</t>
  </si>
  <si>
    <t>Profundidade (m)</t>
  </si>
  <si>
    <r>
      <t>Volume geométrico (m</t>
    </r>
    <r>
      <rPr>
        <b/>
        <sz val="12"/>
        <color theme="1"/>
        <rFont val="Calibri"/>
        <family val="2"/>
      </rPr>
      <t>³</t>
    </r>
    <r>
      <rPr>
        <b/>
        <sz val="12"/>
        <color theme="1"/>
        <rFont val="Calibri"/>
        <family val="2"/>
        <scheme val="minor"/>
      </rPr>
      <t>)</t>
    </r>
  </si>
  <si>
    <r>
      <t>Volume útil (m</t>
    </r>
    <r>
      <rPr>
        <b/>
        <sz val="12"/>
        <color theme="1"/>
        <rFont val="Calibri"/>
        <family val="2"/>
      </rPr>
      <t>³</t>
    </r>
    <r>
      <rPr>
        <b/>
        <sz val="12"/>
        <color theme="1"/>
        <rFont val="Calibri"/>
        <family val="2"/>
        <scheme val="minor"/>
      </rPr>
      <t>)</t>
    </r>
  </si>
  <si>
    <t>Temperatura (ºC)</t>
  </si>
  <si>
    <t xml:space="preserve">Agitação </t>
  </si>
  <si>
    <t>FF associada</t>
  </si>
  <si>
    <t>Desengorduramento por imersão</t>
  </si>
  <si>
    <t>Água +
Bonderite C-AK 1565 – 1 (1200 kg)</t>
  </si>
  <si>
    <t>Tetraborato de dipotássio (CAS 1332-77-0)
Ortofosfato de tripotássio (CAS 7778-53-2)
Hidróxido de potássio (CAS 1310-58-3)</t>
  </si>
  <si>
    <t>50-55</t>
  </si>
  <si>
    <t>Recirculação com bomba e agitação com ar</t>
  </si>
  <si>
    <t>FF5
FF6
FF7</t>
  </si>
  <si>
    <t>Bonderite C-AD CA (120 kg)</t>
  </si>
  <si>
    <t>Álcoois, C8-10, EO/PO (CAS 68603-25-8)
Álcool graxo-EOPO C8-10 benzil éter (CAS 68154-99-4)
Alcohols, C9-11-iso-, C10-rich, 7EO (CAS 78330-20-8)</t>
  </si>
  <si>
    <t>Lavagem</t>
  </si>
  <si>
    <t>Água</t>
  </si>
  <si>
    <t>-</t>
  </si>
  <si>
    <t>Ambiente</t>
  </si>
  <si>
    <t>Ativação</t>
  </si>
  <si>
    <t>Água desmineralizada +
Prepalene X (100 kg)</t>
  </si>
  <si>
    <t>Bis(ortofosfato) de trizinco (CAS 7779-90-0)
Óxido de zinco (CAS 1314-13-2)
1,2-benzisotiazol-3(2H)-ona (CAS 2634-33-5)
1-óxido de piridina-2-tiol, sal de sódio (CAS 3811-73-2)</t>
  </si>
  <si>
    <t>&lt; 35</t>
  </si>
  <si>
    <t>Bonderite M-AD 4977B</t>
  </si>
  <si>
    <t>Hidróxido de potássio (CAS 1310-58-3)
Ácido fosfórico (CAS 7664-38-2)
Pirofosfato de tetrapotássio (CAS 7320-34-5)</t>
  </si>
  <si>
    <t>Fosfatação</t>
  </si>
  <si>
    <t>Água desmineralizada +
Bonderit M-AD 100 (300 kg)</t>
  </si>
  <si>
    <t>Ácido fosfórico (CAS 7664-38-2)</t>
  </si>
  <si>
    <t>34-37</t>
  </si>
  <si>
    <t>Bonderit M-AD 134 (30 l)</t>
  </si>
  <si>
    <t>Nitrito de sódio (7632-00-0)
Nitrato de sódio (CAS 7631-99-4)</t>
  </si>
  <si>
    <t>Bonderit M-AD 40110 (525 kg)</t>
  </si>
  <si>
    <t>Hidróxido de sódio (CAS 1310-73-2)
Carbonato de sódio (CAS 497-19-8)</t>
  </si>
  <si>
    <t>Bonderite M-Zn SX-35</t>
  </si>
  <si>
    <t>Bis(dihidrogenofosfato) de zinco (CAS 13598-37-3)
Ácido fosfórico (CAS 7664-38-2)
Bis(dihidrogenofosfato de manganês (CAS 18718-07-5)
Dinitrato de níquel (CAS 13138-45-9)
Ácido fluorossilícico (CAS 16961-83-4)
Ácido fluorídrico (CAS 7664-39-3)</t>
  </si>
  <si>
    <t>Bonderite C-AD P1 (cleanner aditive)</t>
  </si>
  <si>
    <t>Bonderite M-AD ZN-2</t>
  </si>
  <si>
    <t>Nitrato de zinco (CAS 7779-88-6)
Ácido nítrico (CAS 7697-37-2)</t>
  </si>
  <si>
    <t>Água desmineralizada</t>
  </si>
  <si>
    <t>Eletrodeposição</t>
  </si>
  <si>
    <t>Água desmineralizada +
Ligante Resina CR693</t>
  </si>
  <si>
    <t>2-hexiloxietanol (CAS 112-25-4)
2-butoxietanol (CAS 111-76-2)
Bisfenol-A (CAS 80-05-7)</t>
  </si>
  <si>
    <t>Geometria irregular*</t>
  </si>
  <si>
    <t>31-32</t>
  </si>
  <si>
    <t>FF8</t>
  </si>
  <si>
    <t>Pasta Pigmento CP458A</t>
  </si>
  <si>
    <t>Óxido de dioctilestanho (CAS 870-08-6)
3-butoxi-2-propanol (CAS 5131-66-8)
Bis(2-(2-butoxietoxi)etoxo) metano (CAS 143-29-3)
1-metoxi-2-propanol (CAS 107-98-2)</t>
  </si>
  <si>
    <t>Solvente NA 101E</t>
  </si>
  <si>
    <t>2-butoxietanol (CAS 111-76-2)</t>
  </si>
  <si>
    <t>Aditivo ADJ043</t>
  </si>
  <si>
    <t>Ácido láctico (CAS 50-21-5)</t>
  </si>
  <si>
    <t>Aditivo CA 107E</t>
  </si>
  <si>
    <t>1-fenoxipropano-2-ol (CAS 770-35-4)</t>
  </si>
  <si>
    <t>Biocide 352</t>
  </si>
  <si>
    <t>Nitrato de magnésio (CAS 10377-60-3)
Mistura reacional (3:1) de 5-cloro-2-metil-2H-isotiazol-3-ona e de 2-metil-2H-isotiazol-3-ona (CAS 55965-84-9)
Dinitrato de cobre (CAS 3251-23-8)</t>
  </si>
  <si>
    <t>Decapagem</t>
  </si>
  <si>
    <t>Água +
EKKA 2000 AF (54%)</t>
  </si>
  <si>
    <t>Hidróxido de potássio (CAS 1310-58-3)
Hidróxido de sódio (CAS 1310-73-2)
2-fenoxietanol (CAS 122-99-6)</t>
  </si>
  <si>
    <t>80-90</t>
  </si>
  <si>
    <t>Agitação com ar</t>
  </si>
  <si>
    <t>DEBA 100 (2%)</t>
  </si>
  <si>
    <t>Petróleo branco (petróleo) (CAS 8042-47-5)</t>
  </si>
  <si>
    <t xml:space="preserve">Total PCIP2.6  </t>
  </si>
  <si>
    <t>*A cuba é tipo banheira oval, uma geometria irregular, tendo-se optado por usar o valor indicado no manual da cuba. Ver abaixo esquema e extrato do manual da cuba de imersão.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</si>
</sst>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599111</xdr:colOff>
      <xdr:row>26</xdr:row>
      <xdr:rowOff>98121</xdr:rowOff>
    </xdr:from>
    <xdr:to>
      <xdr:col>2</xdr:col>
      <xdr:colOff>1296632</xdr:colOff>
      <xdr:row>43</xdr:row>
      <xdr:rowOff>92671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5DA428-65B7-0170-A53C-A15A66C6C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741999" y="3212783"/>
          <a:ext cx="3071125" cy="3356901"/>
        </a:xfrm>
        <a:prstGeom prst="rect">
          <a:avLst/>
        </a:prstGeom>
      </xdr:spPr>
    </xdr:pic>
    <xdr:clientData/>
  </xdr:twoCellAnchor>
  <xdr:twoCellAnchor editAs="oneCell">
    <xdr:from>
      <xdr:col>2</xdr:col>
      <xdr:colOff>1503045</xdr:colOff>
      <xdr:row>26</xdr:row>
      <xdr:rowOff>120015</xdr:rowOff>
    </xdr:from>
    <xdr:to>
      <xdr:col>6</xdr:col>
      <xdr:colOff>512984</xdr:colOff>
      <xdr:row>42</xdr:row>
      <xdr:rowOff>129157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0C3FB37-5C18-5B14-8DE4-0C2DB4DAD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79570" y="10749915"/>
          <a:ext cx="6224174" cy="289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E846-915C-4040-8974-89E0139C705E}">
  <dimension ref="A1:T26"/>
  <sheetViews>
    <sheetView tabSelected="1" topLeftCell="B1" zoomScaleNormal="100" workbookViewId="0">
      <selection activeCell="O14" sqref="O14"/>
    </sheetView>
  </sheetViews>
  <sheetFormatPr defaultRowHeight="15"/>
  <cols>
    <col min="1" max="1" width="8.85546875" style="2"/>
    <col min="2" max="2" width="30.140625" style="2" bestFit="1" customWidth="1"/>
    <col min="3" max="3" width="33.42578125" style="2" customWidth="1"/>
    <col min="4" max="4" width="47.85546875" style="2" customWidth="1"/>
    <col min="5" max="5" width="14.7109375" style="2" customWidth="1"/>
    <col min="6" max="6" width="9" style="2" customWidth="1"/>
    <col min="7" max="7" width="13.85546875" style="2" customWidth="1"/>
    <col min="8" max="8" width="12.85546875" style="2" customWidth="1"/>
    <col min="9" max="9" width="12.28515625" style="2" bestFit="1" customWidth="1"/>
    <col min="10" max="10" width="14.42578125" style="2" customWidth="1"/>
    <col min="11" max="11" width="14" style="13" customWidth="1"/>
    <col min="12" max="12" width="11" style="2" customWidth="1"/>
    <col min="13" max="13" width="8.85546875" style="2"/>
  </cols>
  <sheetData>
    <row r="1" spans="1:20" ht="48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2" t="s">
        <v>10</v>
      </c>
      <c r="L1" s="8" t="s">
        <v>11</v>
      </c>
    </row>
    <row r="2" spans="1:20" ht="45.75">
      <c r="A2" s="14">
        <v>1</v>
      </c>
      <c r="B2" s="14" t="s">
        <v>12</v>
      </c>
      <c r="C2" s="7" t="s">
        <v>13</v>
      </c>
      <c r="D2" s="7" t="s">
        <v>14</v>
      </c>
      <c r="E2" s="14">
        <v>6.37</v>
      </c>
      <c r="F2" s="14">
        <v>2.8</v>
      </c>
      <c r="G2" s="14">
        <v>3.45</v>
      </c>
      <c r="H2" s="23">
        <f>E2*F2*G2</f>
        <v>61.534199999999998</v>
      </c>
      <c r="I2" s="14">
        <v>52.5</v>
      </c>
      <c r="J2" s="14" t="s">
        <v>15</v>
      </c>
      <c r="K2" s="37" t="s">
        <v>16</v>
      </c>
      <c r="L2" s="35" t="s">
        <v>17</v>
      </c>
      <c r="N2" s="2"/>
    </row>
    <row r="3" spans="1:20" ht="45.75">
      <c r="A3" s="15"/>
      <c r="B3" s="15"/>
      <c r="C3" s="7" t="s">
        <v>18</v>
      </c>
      <c r="D3" s="7" t="s">
        <v>19</v>
      </c>
      <c r="E3" s="15"/>
      <c r="F3" s="15"/>
      <c r="G3" s="15"/>
      <c r="H3" s="24"/>
      <c r="I3" s="15"/>
      <c r="J3" s="15"/>
      <c r="K3" s="38"/>
      <c r="L3" s="35"/>
      <c r="N3" s="11"/>
      <c r="O3" s="11"/>
      <c r="P3" s="11"/>
      <c r="Q3" s="11"/>
      <c r="R3" s="11"/>
      <c r="S3" s="11"/>
      <c r="T3" s="11"/>
    </row>
    <row r="4" spans="1:20" ht="60.75">
      <c r="A4" s="1">
        <v>2</v>
      </c>
      <c r="B4" s="1" t="s">
        <v>20</v>
      </c>
      <c r="C4" s="1" t="s">
        <v>21</v>
      </c>
      <c r="D4" s="1" t="s">
        <v>22</v>
      </c>
      <c r="E4" s="1">
        <v>6.37</v>
      </c>
      <c r="F4" s="1">
        <v>2.8</v>
      </c>
      <c r="G4" s="1">
        <v>3.45</v>
      </c>
      <c r="H4" s="5">
        <f t="shared" ref="H4:H21" si="0">E4*F4*G4</f>
        <v>61.534199999999998</v>
      </c>
      <c r="I4" s="1">
        <v>52.5</v>
      </c>
      <c r="J4" s="1" t="s">
        <v>23</v>
      </c>
      <c r="K4" s="39" t="s">
        <v>16</v>
      </c>
      <c r="L4" s="36"/>
      <c r="N4" s="11"/>
      <c r="O4" s="11"/>
      <c r="P4" s="11"/>
      <c r="Q4" s="11"/>
      <c r="R4" s="11"/>
      <c r="S4" s="11"/>
      <c r="T4" s="11"/>
    </row>
    <row r="5" spans="1:20" ht="76.5">
      <c r="A5" s="14">
        <v>3</v>
      </c>
      <c r="B5" s="14" t="s">
        <v>24</v>
      </c>
      <c r="C5" s="7" t="s">
        <v>25</v>
      </c>
      <c r="D5" s="7" t="s">
        <v>26</v>
      </c>
      <c r="E5" s="14">
        <v>6.37</v>
      </c>
      <c r="F5" s="14">
        <v>2.8</v>
      </c>
      <c r="G5" s="14">
        <v>3.45</v>
      </c>
      <c r="H5" s="23">
        <f t="shared" si="0"/>
        <v>61.534199999999998</v>
      </c>
      <c r="I5" s="14">
        <v>52.5</v>
      </c>
      <c r="J5" s="14" t="s">
        <v>27</v>
      </c>
      <c r="K5" s="37" t="s">
        <v>16</v>
      </c>
      <c r="L5" s="36"/>
      <c r="N5" s="11"/>
      <c r="O5" s="11"/>
      <c r="P5" s="11"/>
      <c r="Q5" s="11"/>
      <c r="R5" s="11"/>
      <c r="S5" s="11"/>
      <c r="T5" s="11"/>
    </row>
    <row r="6" spans="1:20" ht="45.75">
      <c r="A6" s="15"/>
      <c r="B6" s="15"/>
      <c r="C6" s="7" t="s">
        <v>28</v>
      </c>
      <c r="D6" s="7" t="s">
        <v>29</v>
      </c>
      <c r="E6" s="15"/>
      <c r="F6" s="15"/>
      <c r="G6" s="15"/>
      <c r="H6" s="24"/>
      <c r="I6" s="15"/>
      <c r="J6" s="15"/>
      <c r="K6" s="38"/>
      <c r="L6" s="36"/>
      <c r="N6" s="11"/>
      <c r="O6" s="11"/>
      <c r="P6" s="11"/>
      <c r="Q6" s="11"/>
      <c r="R6" s="11"/>
      <c r="S6" s="11"/>
      <c r="T6" s="11"/>
    </row>
    <row r="7" spans="1:20" ht="30.75">
      <c r="A7" s="14">
        <v>4</v>
      </c>
      <c r="B7" s="14" t="s">
        <v>30</v>
      </c>
      <c r="C7" s="7" t="s">
        <v>31</v>
      </c>
      <c r="D7" s="7" t="s">
        <v>32</v>
      </c>
      <c r="E7" s="14">
        <v>6.37</v>
      </c>
      <c r="F7" s="14">
        <v>2.8</v>
      </c>
      <c r="G7" s="14">
        <v>3.45</v>
      </c>
      <c r="H7" s="23">
        <f t="shared" si="0"/>
        <v>61.534199999999998</v>
      </c>
      <c r="I7" s="14">
        <v>53.5</v>
      </c>
      <c r="J7" s="14" t="s">
        <v>33</v>
      </c>
      <c r="K7" s="37" t="s">
        <v>16</v>
      </c>
      <c r="L7" s="36"/>
    </row>
    <row r="8" spans="1:20" ht="30.75">
      <c r="A8" s="22"/>
      <c r="B8" s="22"/>
      <c r="C8" s="7" t="s">
        <v>34</v>
      </c>
      <c r="D8" s="7" t="s">
        <v>35</v>
      </c>
      <c r="E8" s="22"/>
      <c r="F8" s="22"/>
      <c r="G8" s="22"/>
      <c r="H8" s="34"/>
      <c r="I8" s="22"/>
      <c r="J8" s="22"/>
      <c r="K8" s="40"/>
      <c r="L8" s="36"/>
    </row>
    <row r="9" spans="1:20" ht="30.75">
      <c r="A9" s="22"/>
      <c r="B9" s="22"/>
      <c r="C9" s="7" t="s">
        <v>36</v>
      </c>
      <c r="D9" s="7" t="s">
        <v>37</v>
      </c>
      <c r="E9" s="22"/>
      <c r="F9" s="22"/>
      <c r="G9" s="22"/>
      <c r="H9" s="34"/>
      <c r="I9" s="22"/>
      <c r="J9" s="22"/>
      <c r="K9" s="40"/>
      <c r="L9" s="36"/>
    </row>
    <row r="10" spans="1:20" ht="106.5">
      <c r="A10" s="22"/>
      <c r="B10" s="22"/>
      <c r="C10" s="7" t="s">
        <v>38</v>
      </c>
      <c r="D10" s="7" t="s">
        <v>39</v>
      </c>
      <c r="E10" s="22"/>
      <c r="F10" s="22"/>
      <c r="G10" s="22"/>
      <c r="H10" s="34"/>
      <c r="I10" s="22"/>
      <c r="J10" s="22"/>
      <c r="K10" s="40"/>
      <c r="L10" s="36"/>
    </row>
    <row r="11" spans="1:20">
      <c r="A11" s="22"/>
      <c r="B11" s="22"/>
      <c r="C11" s="7" t="s">
        <v>40</v>
      </c>
      <c r="D11" s="7" t="s">
        <v>32</v>
      </c>
      <c r="E11" s="22"/>
      <c r="F11" s="22"/>
      <c r="G11" s="22"/>
      <c r="H11" s="34"/>
      <c r="I11" s="22"/>
      <c r="J11" s="22"/>
      <c r="K11" s="40"/>
      <c r="L11" s="36"/>
    </row>
    <row r="12" spans="1:20" ht="30.75">
      <c r="A12" s="15"/>
      <c r="B12" s="15"/>
      <c r="C12" s="7" t="s">
        <v>41</v>
      </c>
      <c r="D12" s="7" t="s">
        <v>42</v>
      </c>
      <c r="E12" s="15"/>
      <c r="F12" s="15"/>
      <c r="G12" s="15"/>
      <c r="H12" s="24"/>
      <c r="I12" s="15"/>
      <c r="J12" s="15"/>
      <c r="K12" s="38"/>
      <c r="L12" s="36"/>
    </row>
    <row r="13" spans="1:20" ht="60.75">
      <c r="A13" s="1">
        <v>5</v>
      </c>
      <c r="B13" s="1" t="s">
        <v>20</v>
      </c>
      <c r="C13" s="1" t="s">
        <v>21</v>
      </c>
      <c r="D13" s="1" t="s">
        <v>22</v>
      </c>
      <c r="E13" s="1">
        <v>6.37</v>
      </c>
      <c r="F13" s="1">
        <v>2.8</v>
      </c>
      <c r="G13" s="1">
        <v>3.45</v>
      </c>
      <c r="H13" s="5">
        <f t="shared" si="0"/>
        <v>61.534199999999998</v>
      </c>
      <c r="I13" s="1">
        <v>52.5</v>
      </c>
      <c r="J13" s="1" t="s">
        <v>23</v>
      </c>
      <c r="K13" s="39" t="s">
        <v>16</v>
      </c>
      <c r="L13" s="36"/>
    </row>
    <row r="14" spans="1:20" ht="60.75">
      <c r="A14" s="1">
        <v>6</v>
      </c>
      <c r="B14" s="1" t="s">
        <v>20</v>
      </c>
      <c r="C14" s="1" t="s">
        <v>43</v>
      </c>
      <c r="D14" s="1" t="s">
        <v>22</v>
      </c>
      <c r="E14" s="1">
        <v>6.37</v>
      </c>
      <c r="F14" s="1">
        <v>2.8</v>
      </c>
      <c r="G14" s="1">
        <v>3.45</v>
      </c>
      <c r="H14" s="5">
        <f t="shared" si="0"/>
        <v>61.534199999999998</v>
      </c>
      <c r="I14" s="1">
        <v>52.5</v>
      </c>
      <c r="J14" s="1" t="s">
        <v>23</v>
      </c>
      <c r="K14" s="39" t="s">
        <v>16</v>
      </c>
      <c r="L14" s="36"/>
    </row>
    <row r="15" spans="1:20" ht="45.75">
      <c r="A15" s="14" t="s">
        <v>22</v>
      </c>
      <c r="B15" s="14" t="s">
        <v>44</v>
      </c>
      <c r="C15" s="7" t="s">
        <v>45</v>
      </c>
      <c r="D15" s="10" t="s">
        <v>46</v>
      </c>
      <c r="E15" s="25" t="s">
        <v>47</v>
      </c>
      <c r="F15" s="26"/>
      <c r="G15" s="27"/>
      <c r="H15" s="23">
        <v>65</v>
      </c>
      <c r="I15" s="14">
        <v>65</v>
      </c>
      <c r="J15" s="14" t="s">
        <v>48</v>
      </c>
      <c r="K15" s="37" t="s">
        <v>16</v>
      </c>
      <c r="L15" s="14" t="s">
        <v>49</v>
      </c>
    </row>
    <row r="16" spans="1:20" ht="60.75">
      <c r="A16" s="22"/>
      <c r="B16" s="22"/>
      <c r="C16" s="7" t="s">
        <v>50</v>
      </c>
      <c r="D16" s="10" t="s">
        <v>51</v>
      </c>
      <c r="E16" s="28"/>
      <c r="F16" s="29"/>
      <c r="G16" s="30"/>
      <c r="H16" s="34"/>
      <c r="I16" s="22"/>
      <c r="J16" s="22"/>
      <c r="K16" s="40"/>
      <c r="L16" s="22"/>
    </row>
    <row r="17" spans="1:12">
      <c r="A17" s="22"/>
      <c r="B17" s="22"/>
      <c r="C17" s="7" t="s">
        <v>52</v>
      </c>
      <c r="D17" s="10" t="s">
        <v>53</v>
      </c>
      <c r="E17" s="28"/>
      <c r="F17" s="29"/>
      <c r="G17" s="30"/>
      <c r="H17" s="34"/>
      <c r="I17" s="22"/>
      <c r="J17" s="22"/>
      <c r="K17" s="40"/>
      <c r="L17" s="22"/>
    </row>
    <row r="18" spans="1:12">
      <c r="A18" s="22"/>
      <c r="B18" s="22"/>
      <c r="C18" s="7" t="s">
        <v>54</v>
      </c>
      <c r="D18" s="10" t="s">
        <v>55</v>
      </c>
      <c r="E18" s="28"/>
      <c r="F18" s="29"/>
      <c r="G18" s="30"/>
      <c r="H18" s="34"/>
      <c r="I18" s="22"/>
      <c r="J18" s="22"/>
      <c r="K18" s="40"/>
      <c r="L18" s="22"/>
    </row>
    <row r="19" spans="1:12">
      <c r="A19" s="22"/>
      <c r="B19" s="22"/>
      <c r="C19" s="7" t="s">
        <v>56</v>
      </c>
      <c r="D19" s="10" t="s">
        <v>57</v>
      </c>
      <c r="E19" s="28"/>
      <c r="F19" s="29"/>
      <c r="G19" s="30"/>
      <c r="H19" s="34"/>
      <c r="I19" s="22"/>
      <c r="J19" s="22"/>
      <c r="K19" s="40"/>
      <c r="L19" s="22"/>
    </row>
    <row r="20" spans="1:12" ht="76.5">
      <c r="A20" s="15"/>
      <c r="B20" s="15"/>
      <c r="C20" s="7" t="s">
        <v>58</v>
      </c>
      <c r="D20" s="10" t="s">
        <v>59</v>
      </c>
      <c r="E20" s="31"/>
      <c r="F20" s="32"/>
      <c r="G20" s="33"/>
      <c r="H20" s="24"/>
      <c r="I20" s="15"/>
      <c r="J20" s="15"/>
      <c r="K20" s="38"/>
      <c r="L20" s="15"/>
    </row>
    <row r="21" spans="1:12" ht="45.75">
      <c r="A21" s="14" t="s">
        <v>22</v>
      </c>
      <c r="B21" s="14" t="s">
        <v>60</v>
      </c>
      <c r="C21" s="7" t="s">
        <v>61</v>
      </c>
      <c r="D21" s="7" t="s">
        <v>62</v>
      </c>
      <c r="E21" s="14">
        <v>3.5</v>
      </c>
      <c r="F21" s="14">
        <v>2</v>
      </c>
      <c r="G21" s="14">
        <v>2.1</v>
      </c>
      <c r="H21" s="23">
        <f t="shared" si="0"/>
        <v>14.700000000000001</v>
      </c>
      <c r="I21" s="14">
        <v>10</v>
      </c>
      <c r="J21" s="14" t="s">
        <v>63</v>
      </c>
      <c r="K21" s="37" t="s">
        <v>64</v>
      </c>
      <c r="L21" s="14" t="s">
        <v>22</v>
      </c>
    </row>
    <row r="22" spans="1:12">
      <c r="A22" s="15"/>
      <c r="B22" s="15"/>
      <c r="C22" s="7" t="s">
        <v>65</v>
      </c>
      <c r="D22" s="7" t="s">
        <v>66</v>
      </c>
      <c r="E22" s="15"/>
      <c r="F22" s="15"/>
      <c r="G22" s="15"/>
      <c r="H22" s="24"/>
      <c r="I22" s="15"/>
      <c r="J22" s="15"/>
      <c r="K22" s="38"/>
      <c r="L22" s="15"/>
    </row>
    <row r="23" spans="1:12">
      <c r="A23" s="19" t="s">
        <v>67</v>
      </c>
      <c r="B23" s="20"/>
      <c r="C23" s="20"/>
      <c r="D23" s="20"/>
      <c r="E23" s="20"/>
      <c r="F23" s="20"/>
      <c r="G23" s="21"/>
      <c r="H23" s="9">
        <f>H2+H5+H7+H15+H21</f>
        <v>264.30259999999998</v>
      </c>
      <c r="I23" s="6">
        <f>I2+I5+I7+I15+I21</f>
        <v>233.5</v>
      </c>
      <c r="J23" s="16"/>
      <c r="K23" s="17"/>
      <c r="L23" s="18"/>
    </row>
    <row r="24" spans="1:12">
      <c r="H24" s="3"/>
      <c r="I24" s="3"/>
      <c r="J24" s="4"/>
      <c r="K24" s="41"/>
    </row>
    <row r="26" spans="1:12">
      <c r="B26" t="s">
        <v>68</v>
      </c>
      <c r="K26" s="41"/>
    </row>
  </sheetData>
  <mergeCells count="48">
    <mergeCell ref="A2:A3"/>
    <mergeCell ref="E2:E3"/>
    <mergeCell ref="F2:F3"/>
    <mergeCell ref="G2:G3"/>
    <mergeCell ref="H2:H3"/>
    <mergeCell ref="A7:A12"/>
    <mergeCell ref="F7:F12"/>
    <mergeCell ref="G7:G12"/>
    <mergeCell ref="H7:H12"/>
    <mergeCell ref="H5:H6"/>
    <mergeCell ref="B5:B6"/>
    <mergeCell ref="A5:A6"/>
    <mergeCell ref="E7:E12"/>
    <mergeCell ref="E5:E6"/>
    <mergeCell ref="F5:F6"/>
    <mergeCell ref="G5:G6"/>
    <mergeCell ref="L2:L14"/>
    <mergeCell ref="B2:B3"/>
    <mergeCell ref="I2:I3"/>
    <mergeCell ref="J2:J3"/>
    <mergeCell ref="K2:K3"/>
    <mergeCell ref="I5:I6"/>
    <mergeCell ref="J5:J6"/>
    <mergeCell ref="K5:K6"/>
    <mergeCell ref="I7:I12"/>
    <mergeCell ref="J7:J12"/>
    <mergeCell ref="K7:K12"/>
    <mergeCell ref="K21:K22"/>
    <mergeCell ref="E15:G20"/>
    <mergeCell ref="H15:H20"/>
    <mergeCell ref="I15:I20"/>
    <mergeCell ref="B7:B12"/>
    <mergeCell ref="L21:L22"/>
    <mergeCell ref="J23:L23"/>
    <mergeCell ref="A23:G23"/>
    <mergeCell ref="B15:B20"/>
    <mergeCell ref="B21:B22"/>
    <mergeCell ref="A15:A20"/>
    <mergeCell ref="A21:A22"/>
    <mergeCell ref="J15:J20"/>
    <mergeCell ref="K15:K20"/>
    <mergeCell ref="L15:L20"/>
    <mergeCell ref="E21:E22"/>
    <mergeCell ref="F21:F22"/>
    <mergeCell ref="G21:G22"/>
    <mergeCell ref="H21:H22"/>
    <mergeCell ref="I21:I22"/>
    <mergeCell ref="J21:J22"/>
  </mergeCells>
  <phoneticPr fontId="5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cc1c517a-b933-41da-8549-2d5c307156fb}" enabled="0" method="" siteId="{cc1c517a-b933-41da-8549-2d5c307156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Joana Cruz</dc:creator>
  <cp:keywords/>
  <dc:description/>
  <cp:lastModifiedBy>Joana Cruz</cp:lastModifiedBy>
  <cp:revision/>
  <dcterms:created xsi:type="dcterms:W3CDTF">2023-10-02T10:55:37Z</dcterms:created>
  <dcterms:modified xsi:type="dcterms:W3CDTF">2026-07-09T13:10:45Z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035181-35f8-4901-a0ad-6b127f5a964a_Enabled">
    <vt:lpwstr>true</vt:lpwstr>
  </property>
  <property fmtid="{D5CDD505-2E9C-101B-9397-08002B2CF9AE}" pid="3" name="MSIP_Label_8e035181-35f8-4901-a0ad-6b127f5a964a_SetDate">
    <vt:lpwstr>2023-10-02T10:57:55Z</vt:lpwstr>
  </property>
  <property fmtid="{D5CDD505-2E9C-101B-9397-08002B2CF9AE}" pid="4" name="MSIP_Label_8e035181-35f8-4901-a0ad-6b127f5a964a_Method">
    <vt:lpwstr>Standard</vt:lpwstr>
  </property>
  <property fmtid="{D5CDD505-2E9C-101B-9397-08002B2CF9AE}" pid="5" name="MSIP_Label_8e035181-35f8-4901-a0ad-6b127f5a964a_Name">
    <vt:lpwstr>General</vt:lpwstr>
  </property>
  <property fmtid="{D5CDD505-2E9C-101B-9397-08002B2CF9AE}" pid="6" name="MSIP_Label_8e035181-35f8-4901-a0ad-6b127f5a964a_SiteId">
    <vt:lpwstr>5f298ce6-2da7-4c4c-8a74-fe7d88c7ad82</vt:lpwstr>
  </property>
  <property fmtid="{D5CDD505-2E9C-101B-9397-08002B2CF9AE}" pid="7" name="MSIP_Label_8e035181-35f8-4901-a0ad-6b127f5a964a_ActionId">
    <vt:lpwstr>f3b3589a-9a02-46ec-bf14-e8dc49427e6c</vt:lpwstr>
  </property>
  <property fmtid="{D5CDD505-2E9C-101B-9397-08002B2CF9AE}" pid="8" name="MSIP_Label_8e035181-35f8-4901-a0ad-6b127f5a964a_ContentBits">
    <vt:lpwstr>0</vt:lpwstr>
  </property>
</Properties>
</file>