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" windowWidth="9480" windowHeight="4740" activeTab="0"/>
  </bookViews>
  <sheets>
    <sheet name="2021_EH1" sheetId="1" r:id="rId1"/>
  </sheets>
  <definedNames>
    <definedName name="_xlnm._FilterDatabase" localSheetId="0" hidden="1">'2021_EH1'!$C$11:$J$79</definedName>
  </definedNames>
  <calcPr fullCalcOnLoad="1"/>
</workbook>
</file>

<file path=xl/sharedStrings.xml><?xml version="1.0" encoding="utf-8"?>
<sst xmlns="http://schemas.openxmlformats.org/spreadsheetml/2006/main" count="325" uniqueCount="57">
  <si>
    <t>Data</t>
  </si>
  <si>
    <t>pH</t>
  </si>
  <si>
    <t>CQO</t>
  </si>
  <si>
    <t>SST</t>
  </si>
  <si>
    <t>6 a 9</t>
  </si>
  <si>
    <t>Observações</t>
  </si>
  <si>
    <t xml:space="preserve">Parâmetros </t>
  </si>
  <si>
    <t>Unidades</t>
  </si>
  <si>
    <t>Método Analítico</t>
  </si>
  <si>
    <t>Óleos minerais</t>
  </si>
  <si>
    <t>Escala de Sorensen</t>
  </si>
  <si>
    <t>Ponto Descarga EH1 - Ribeira</t>
  </si>
  <si>
    <t>NP EN 872:2005</t>
  </si>
  <si>
    <t>Processo nº</t>
  </si>
  <si>
    <t>450.10.04.01.005810.2016.RH5</t>
  </si>
  <si>
    <t>Utilização nº</t>
  </si>
  <si>
    <t>L002575.2017.RH5A</t>
  </si>
  <si>
    <t>Válidade</t>
  </si>
  <si>
    <t>2022.02.21</t>
  </si>
  <si>
    <t>Inicio</t>
  </si>
  <si>
    <t>2017.02.22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</si>
  <si>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</si>
  <si>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</si>
  <si>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</si>
  <si>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</si>
  <si>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</si>
  <si>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</si>
  <si>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</si>
  <si>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</si>
  <si>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</si>
  <si>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</si>
  <si>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</si>
  <si>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Fevereiro</t>
  </si>
  <si>
    <t>Licença de Utilização de Recurso Hídricos - Rejeição de Águas Residuais</t>
  </si>
  <si>
    <t>mg/L</t>
  </si>
  <si>
    <t>mg/L N</t>
  </si>
  <si>
    <t xml:space="preserve">mg/L </t>
  </si>
  <si>
    <t>&lt;0,5</t>
  </si>
  <si>
    <t>20 mg/L O2</t>
  </si>
  <si>
    <t>5 mg/L</t>
  </si>
  <si>
    <t>4 mg/L</t>
  </si>
  <si>
    <t>8 mg/L</t>
  </si>
  <si>
    <t>Azoto total</t>
  </si>
  <si>
    <t>Fósforo total</t>
  </si>
  <si>
    <t>Limite de Quantificação (LQ)</t>
  </si>
  <si>
    <t>VLE</t>
  </si>
  <si>
    <t>mg/L P</t>
  </si>
  <si>
    <t>mg/L O2</t>
  </si>
  <si>
    <t>Resultado</t>
  </si>
  <si>
    <t>0,5 mg/L</t>
  </si>
  <si>
    <t>&lt;5</t>
  </si>
  <si>
    <t>5 mg/L O2</t>
  </si>
  <si>
    <t>MI 24-089, ed. 1</t>
  </si>
  <si>
    <t>MI 04-148, ed. 0</t>
  </si>
  <si>
    <t>MI 24-021, ed.1</t>
  </si>
  <si>
    <t>MI 24-006, ed 8</t>
  </si>
  <si>
    <t>MI 24-059, ed 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</si>
</sst>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ddd\,\ d&quot; de &quot;mmmm&quot; de &quot;yyyy"/>
    <numFmt numFmtId="167" formatCode="dd/mm/yy;@"/>
    <numFmt numFmtId="168" formatCode="d/m/yy;@"/>
    <numFmt numFmtId="169" formatCode="[$-816]d/mmm;@"/>
    <numFmt numFmtId="170" formatCode="0.0"/>
    <numFmt numFmtId="171" formatCode="[$-816]d&quot; de &quot;mmmm&quot; de &quot;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0.000000"/>
    <numFmt numFmtId="178" formatCode="0.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6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9"/>
  <sheetViews>
    <sheetView tabSelected="1" zoomScale="85" zoomScaleNormal="85" zoomScalePageLayoutView="0" workbookViewId="0" topLeftCell="A9">
      <pane ySplit="3" topLeftCell="A12" activePane="bottomLeft" state="frozen"/>
      <selection pane="topLeft" activeCell="A9" sqref="A9"/>
      <selection pane="bottomLeft" activeCell="O63" sqref="O63"/>
    </sheetView>
  </sheetViews>
  <sheetFormatPr defaultColWidth="9.140625" defaultRowHeight="12.75"/>
  <cols>
    <col min="1" max="1" width="2.8515625" style="0" customWidth="1"/>
    <col min="2" max="2" width="9.140625" style="8" customWidth="1"/>
    <col min="3" max="3" width="20.57421875" style="0" customWidth="1"/>
    <col min="4" max="4" width="18.00390625" style="0" customWidth="1"/>
    <col min="5" max="5" width="10.8515625" style="12" customWidth="1"/>
    <col min="6" max="6" width="12.8515625" style="0" customWidth="1"/>
    <col min="7" max="7" width="15.140625" style="0" bestFit="1" customWidth="1"/>
    <col min="8" max="8" width="16.00390625" style="0" customWidth="1"/>
    <col min="10" max="10" width="13.421875" style="23" customWidth="1"/>
    <col min="11" max="11" width="10.57421875" style="0" customWidth="1"/>
  </cols>
  <sheetData>
    <row r="1" ht="13.5" hidden="1"/>
    <row r="2" spans="3:11" ht="19.5" hidden="1">
      <c r="C2" s="40" t="s">
        <v>33</v>
      </c>
      <c r="D2" s="40"/>
      <c r="E2" s="40"/>
      <c r="F2" s="40"/>
      <c r="G2" s="40"/>
      <c r="H2" s="40"/>
      <c r="I2" s="40"/>
      <c r="J2" s="40"/>
      <c r="K2" s="40"/>
    </row>
    <row r="3" spans="3:7" ht="6" customHeight="1" hidden="1">
      <c r="C3" s="4"/>
      <c r="D3" s="4"/>
      <c r="E3" s="6"/>
      <c r="F3" s="4"/>
      <c r="G3" s="4"/>
    </row>
    <row r="4" spans="3:4" ht="13.5" hidden="1">
      <c r="C4" s="3" t="s">
        <v>13</v>
      </c>
      <c r="D4" s="2" t="s">
        <v>14</v>
      </c>
    </row>
    <row r="5" spans="3:4" ht="13.5" hidden="1">
      <c r="C5" s="3" t="s">
        <v>15</v>
      </c>
      <c r="D5" s="2" t="s">
        <v>16</v>
      </c>
    </row>
    <row r="6" spans="3:4" ht="13.5" hidden="1">
      <c r="C6" s="3" t="s">
        <v>19</v>
      </c>
      <c r="D6" s="2" t="s">
        <v>20</v>
      </c>
    </row>
    <row r="7" spans="3:4" ht="13.5" hidden="1">
      <c r="C7" s="3" t="s">
        <v>17</v>
      </c>
      <c r="D7" s="2" t="s">
        <v>18</v>
      </c>
    </row>
    <row r="8" ht="13.5" hidden="1"/>
    <row r="9" ht="13.5">
      <c r="C9" s="1" t="s">
        <v>11</v>
      </c>
    </row>
    <row r="11" spans="2:11" ht="39.75" customHeight="1">
      <c r="B11" s="11"/>
      <c r="C11" s="9" t="s">
        <v>6</v>
      </c>
      <c r="D11" s="9" t="s">
        <v>7</v>
      </c>
      <c r="E11" s="9" t="s">
        <v>48</v>
      </c>
      <c r="F11" s="9" t="s">
        <v>0</v>
      </c>
      <c r="G11" s="9" t="s">
        <v>8</v>
      </c>
      <c r="H11" s="9" t="s">
        <v>44</v>
      </c>
      <c r="I11" s="9" t="s">
        <v>45</v>
      </c>
      <c r="J11" s="10" t="s">
        <v>5</v>
      </c>
      <c r="K11" s="5"/>
    </row>
    <row r="12" spans="2:10" s="7" customFormat="1" ht="15.75" customHeight="1">
      <c r="B12" s="41" t="s">
        <v>21</v>
      </c>
      <c r="C12" s="13" t="s">
        <v>1</v>
      </c>
      <c r="D12" s="14" t="s">
        <v>10</v>
      </c>
      <c r="E12" s="15">
        <v>7.4</v>
      </c>
      <c r="F12" s="16">
        <v>44218</v>
      </c>
      <c r="G12" s="17" t="s">
        <v>55</v>
      </c>
      <c r="H12" s="17"/>
      <c r="I12" s="17" t="s">
        <v>4</v>
      </c>
      <c r="J12" s="18" t="str">
        <f>IF(E12&lt;6,"Fora Limite",IF(E12&gt;9,"Fora Limite","Dentro Limite"))</f>
        <v>Dentro Limite</v>
      </c>
    </row>
    <row r="13" spans="2:10" s="7" customFormat="1" ht="15.75" customHeight="1">
      <c r="B13" s="41"/>
      <c r="C13" s="13" t="s">
        <v>2</v>
      </c>
      <c r="D13" s="14" t="s">
        <v>47</v>
      </c>
      <c r="E13" s="19" t="s">
        <v>50</v>
      </c>
      <c r="F13" s="16">
        <v>44218</v>
      </c>
      <c r="G13" s="17" t="s">
        <v>54</v>
      </c>
      <c r="H13" s="14" t="s">
        <v>38</v>
      </c>
      <c r="I13" s="17">
        <v>150</v>
      </c>
      <c r="J13" s="17" t="str">
        <f>IF(E13="&lt;5","Dentro Limite",IF(E13&gt;150,"Fora Limite","Dentro Limite"))</f>
        <v>Dentro Limite</v>
      </c>
    </row>
    <row r="14" spans="2:10" s="7" customFormat="1" ht="15.75" customHeight="1">
      <c r="B14" s="41"/>
      <c r="C14" s="13" t="s">
        <v>3</v>
      </c>
      <c r="D14" s="14" t="s">
        <v>34</v>
      </c>
      <c r="E14" s="19">
        <v>7</v>
      </c>
      <c r="F14" s="16">
        <v>44218</v>
      </c>
      <c r="G14" s="17" t="s">
        <v>12</v>
      </c>
      <c r="H14" s="14" t="s">
        <v>39</v>
      </c>
      <c r="I14" s="17">
        <v>60</v>
      </c>
      <c r="J14" s="17" t="str">
        <f>IF(E14="&lt;5","Dentro Limite",IF(E14&gt;60,"Fora Limite","Dentro Limite"))</f>
        <v>Dentro Limite</v>
      </c>
    </row>
    <row r="15" spans="2:10" s="7" customFormat="1" ht="15.75" customHeight="1">
      <c r="B15" s="41"/>
      <c r="C15" s="13" t="s">
        <v>42</v>
      </c>
      <c r="D15" s="14" t="s">
        <v>35</v>
      </c>
      <c r="E15" s="19">
        <v>2.3</v>
      </c>
      <c r="F15" s="16">
        <v>44218</v>
      </c>
      <c r="G15" s="17" t="s">
        <v>53</v>
      </c>
      <c r="H15" s="14" t="s">
        <v>40</v>
      </c>
      <c r="I15" s="17">
        <v>15</v>
      </c>
      <c r="J15" s="18" t="str">
        <f>IF(E15="&lt;4","Dentro Limite",IF(E15&gt;15,"Fora Limite","Dentro Limite"))</f>
        <v>Dentro Limite</v>
      </c>
    </row>
    <row r="16" spans="2:10" s="7" customFormat="1" ht="15.75" customHeight="1">
      <c r="B16" s="41"/>
      <c r="C16" s="20" t="s">
        <v>43</v>
      </c>
      <c r="D16" s="14" t="s">
        <v>46</v>
      </c>
      <c r="E16" s="19"/>
      <c r="F16" s="16"/>
      <c r="G16" s="14" t="s">
        <v>52</v>
      </c>
      <c r="H16" s="14" t="s">
        <v>49</v>
      </c>
      <c r="I16" s="17">
        <v>10</v>
      </c>
      <c r="J16" s="17" t="str">
        <f>IF(E16="&lt;0,5","Dentro Limite",IF(E16&gt;10,"Fora Limite","Dentro Limite"))</f>
        <v>Dentro Limite</v>
      </c>
    </row>
    <row r="17" spans="2:10" s="7" customFormat="1" ht="15.75" customHeight="1">
      <c r="B17" s="41"/>
      <c r="C17" s="13" t="s">
        <v>9</v>
      </c>
      <c r="D17" s="14" t="s">
        <v>36</v>
      </c>
      <c r="E17" s="19" t="s">
        <v>50</v>
      </c>
      <c r="F17" s="16">
        <v>44218</v>
      </c>
      <c r="G17" s="17" t="s">
        <v>56</v>
      </c>
      <c r="H17" s="14" t="s">
        <v>41</v>
      </c>
      <c r="I17" s="17">
        <v>15</v>
      </c>
      <c r="J17" s="18" t="str">
        <f>IF(E17="&lt;5","Dentro Limite",IF(E17&gt;60,"Fora Limite","Dentro Limite"))</f>
        <v>Dentro Limite</v>
      </c>
    </row>
    <row r="18" spans="2:11" s="7" customFormat="1" ht="15.75" customHeight="1">
      <c r="B18" s="41" t="s">
        <v>32</v>
      </c>
      <c r="C18" s="13" t="s">
        <v>1</v>
      </c>
      <c r="D18" s="14" t="s">
        <v>10</v>
      </c>
      <c r="E18" s="19">
        <v>7.5</v>
      </c>
      <c r="F18" s="16">
        <v>44253</v>
      </c>
      <c r="G18" s="17" t="s">
        <v>55</v>
      </c>
      <c r="H18" s="17"/>
      <c r="I18" s="17" t="s">
        <v>4</v>
      </c>
      <c r="J18" s="18" t="str">
        <f>IF(E18&lt;6,"Fora Limite",IF(E18&gt;9,"Fora Limite","Dentro Limite"))</f>
        <v>Dentro Limite</v>
      </c>
      <c r="K18" s="21"/>
    </row>
    <row r="19" spans="2:11" s="7" customFormat="1" ht="15.75" customHeight="1">
      <c r="B19" s="41"/>
      <c r="C19" s="13" t="s">
        <v>2</v>
      </c>
      <c r="D19" s="14" t="s">
        <v>47</v>
      </c>
      <c r="E19" s="19">
        <v>22</v>
      </c>
      <c r="F19" s="16">
        <v>44253</v>
      </c>
      <c r="G19" s="17" t="s">
        <v>54</v>
      </c>
      <c r="H19" s="14" t="s">
        <v>38</v>
      </c>
      <c r="I19" s="17">
        <v>150</v>
      </c>
      <c r="J19" s="17" t="str">
        <f>IF(E19="&lt;5","Dentro Limite",IF(E19&gt;150,"Fora Limite","Dentro Limite"))</f>
        <v>Dentro Limite</v>
      </c>
      <c r="K19" s="21"/>
    </row>
    <row r="20" spans="2:11" s="7" customFormat="1" ht="15.75" customHeight="1">
      <c r="B20" s="41"/>
      <c r="C20" s="13" t="s">
        <v>3</v>
      </c>
      <c r="D20" s="14" t="s">
        <v>34</v>
      </c>
      <c r="E20" s="19" t="s">
        <v>50</v>
      </c>
      <c r="F20" s="16">
        <v>44253</v>
      </c>
      <c r="G20" s="17" t="s">
        <v>12</v>
      </c>
      <c r="H20" s="14" t="s">
        <v>39</v>
      </c>
      <c r="I20" s="17">
        <v>60</v>
      </c>
      <c r="J20" s="17" t="str">
        <f>IF(E20="&lt;5","Dentro Limite",IF(E20&gt;60,"Fora Limite","Dentro Limite"))</f>
        <v>Dentro Limite</v>
      </c>
      <c r="K20" s="21"/>
    </row>
    <row r="21" spans="2:11" s="7" customFormat="1" ht="15.75" customHeight="1">
      <c r="B21" s="41"/>
      <c r="C21" s="13" t="s">
        <v>42</v>
      </c>
      <c r="D21" s="14" t="s">
        <v>35</v>
      </c>
      <c r="E21" s="19">
        <v>5.4</v>
      </c>
      <c r="F21" s="16">
        <v>44253</v>
      </c>
      <c r="G21" s="17" t="s">
        <v>53</v>
      </c>
      <c r="H21" s="14" t="s">
        <v>40</v>
      </c>
      <c r="I21" s="17">
        <v>15</v>
      </c>
      <c r="J21" s="18" t="str">
        <f>IF(E21="&lt;4","Dentro Limite",IF(E21&gt;15,"Fora Limite","Dentro Limite"))</f>
        <v>Dentro Limite</v>
      </c>
      <c r="K21" s="21"/>
    </row>
    <row r="22" spans="2:11" s="7" customFormat="1" ht="15.75" customHeight="1">
      <c r="B22" s="41"/>
      <c r="C22" s="20" t="s">
        <v>43</v>
      </c>
      <c r="D22" s="14" t="s">
        <v>46</v>
      </c>
      <c r="E22" s="19"/>
      <c r="F22" s="16"/>
      <c r="G22" s="14" t="s">
        <v>52</v>
      </c>
      <c r="H22" s="14" t="s">
        <v>49</v>
      </c>
      <c r="I22" s="17">
        <v>10</v>
      </c>
      <c r="J22" s="17" t="str">
        <f>IF(E22="&lt;0,5","Dentro Limite",IF(E22&gt;10,"Fora Limite","Dentro Limite"))</f>
        <v>Dentro Limite</v>
      </c>
      <c r="K22" s="21"/>
    </row>
    <row r="23" spans="2:13" s="7" customFormat="1" ht="15.75" customHeight="1" thickBot="1">
      <c r="B23" s="42"/>
      <c r="C23" s="30" t="s">
        <v>9</v>
      </c>
      <c r="D23" s="31" t="s">
        <v>36</v>
      </c>
      <c r="E23" s="32" t="s">
        <v>50</v>
      </c>
      <c r="F23" s="33">
        <v>44253</v>
      </c>
      <c r="G23" s="34" t="s">
        <v>56</v>
      </c>
      <c r="H23" s="31" t="s">
        <v>41</v>
      </c>
      <c r="I23" s="34">
        <v>15</v>
      </c>
      <c r="J23" s="36" t="str">
        <f>IF(E23="&lt;5","Dentro Limite",IF(E23&gt;60,"Fora Limite","Dentro Limite"))</f>
        <v>Dentro Limite</v>
      </c>
      <c r="K23" s="37"/>
      <c r="L23" s="38"/>
      <c r="M23" s="38"/>
    </row>
    <row r="24" spans="2:10" s="7" customFormat="1" ht="15.75" customHeight="1">
      <c r="B24" s="43" t="s">
        <v>22</v>
      </c>
      <c r="C24" s="24" t="s">
        <v>1</v>
      </c>
      <c r="D24" s="25" t="s">
        <v>10</v>
      </c>
      <c r="E24" s="26">
        <v>7.7</v>
      </c>
      <c r="F24" s="16">
        <v>44281</v>
      </c>
      <c r="G24" s="28" t="s">
        <v>55</v>
      </c>
      <c r="H24" s="28"/>
      <c r="I24" s="28" t="s">
        <v>4</v>
      </c>
      <c r="J24" s="29" t="str">
        <f>IF(E24&lt;6,"Fora Limite",IF(E24&gt;9,"Fora Limite","Dentro Limite"))</f>
        <v>Dentro Limite</v>
      </c>
    </row>
    <row r="25" spans="2:10" s="7" customFormat="1" ht="15.75" customHeight="1">
      <c r="B25" s="41"/>
      <c r="C25" s="13" t="s">
        <v>2</v>
      </c>
      <c r="D25" s="14" t="s">
        <v>47</v>
      </c>
      <c r="E25" s="19">
        <v>9</v>
      </c>
      <c r="F25" s="16">
        <v>44281</v>
      </c>
      <c r="G25" s="17" t="s">
        <v>54</v>
      </c>
      <c r="H25" s="14" t="s">
        <v>38</v>
      </c>
      <c r="I25" s="17">
        <v>150</v>
      </c>
      <c r="J25" s="17" t="str">
        <f>IF(E25="&lt;5","Dentro Limite",IF(E25&gt;150,"Fora Limite","Dentro Limite"))</f>
        <v>Dentro Limite</v>
      </c>
    </row>
    <row r="26" spans="2:10" s="7" customFormat="1" ht="15.75" customHeight="1">
      <c r="B26" s="41"/>
      <c r="C26" s="13" t="s">
        <v>3</v>
      </c>
      <c r="D26" s="14" t="s">
        <v>34</v>
      </c>
      <c r="E26" s="19" t="s">
        <v>50</v>
      </c>
      <c r="F26" s="16">
        <v>44281</v>
      </c>
      <c r="G26" s="17" t="s">
        <v>12</v>
      </c>
      <c r="H26" s="14" t="s">
        <v>39</v>
      </c>
      <c r="I26" s="17">
        <v>60</v>
      </c>
      <c r="J26" s="17" t="str">
        <f>IF(E26="&lt;5","Dentro Limite",IF(E26&gt;60,"Fora Limite","Dentro Limite"))</f>
        <v>Dentro Limite</v>
      </c>
    </row>
    <row r="27" spans="2:10" s="7" customFormat="1" ht="15.75" customHeight="1">
      <c r="B27" s="41"/>
      <c r="C27" s="13" t="s">
        <v>42</v>
      </c>
      <c r="D27" s="14" t="s">
        <v>35</v>
      </c>
      <c r="E27" s="19">
        <v>4.9</v>
      </c>
      <c r="F27" s="16">
        <v>44281</v>
      </c>
      <c r="G27" s="17" t="s">
        <v>53</v>
      </c>
      <c r="H27" s="14" t="s">
        <v>40</v>
      </c>
      <c r="I27" s="17">
        <v>15</v>
      </c>
      <c r="J27" s="18" t="str">
        <f>IF(E27="&lt;4","Dentro Limite",IF(E27&gt;15,"Fora Limite","Dentro Limite"))</f>
        <v>Dentro Limite</v>
      </c>
    </row>
    <row r="28" spans="2:10" s="7" customFormat="1" ht="15.75" customHeight="1">
      <c r="B28" s="41"/>
      <c r="C28" s="20" t="s">
        <v>43</v>
      </c>
      <c r="D28" s="14" t="s">
        <v>46</v>
      </c>
      <c r="E28" s="19">
        <v>0.5</v>
      </c>
      <c r="F28" s="16">
        <v>44281</v>
      </c>
      <c r="G28" s="14" t="s">
        <v>52</v>
      </c>
      <c r="H28" s="14" t="s">
        <v>49</v>
      </c>
      <c r="I28" s="17">
        <v>10</v>
      </c>
      <c r="J28" s="17" t="str">
        <f>IF(E28="&lt;0,5","Dentro Limite",IF(E28&gt;10,"Fora Limite","Dentro Limite"))</f>
        <v>Dentro Limite</v>
      </c>
    </row>
    <row r="29" spans="2:10" s="7" customFormat="1" ht="15.75" customHeight="1">
      <c r="B29" s="41"/>
      <c r="C29" s="13" t="s">
        <v>9</v>
      </c>
      <c r="D29" s="14" t="s">
        <v>36</v>
      </c>
      <c r="E29" s="19" t="s">
        <v>50</v>
      </c>
      <c r="F29" s="16">
        <v>44281</v>
      </c>
      <c r="G29" s="17" t="s">
        <v>56</v>
      </c>
      <c r="H29" s="14" t="s">
        <v>41</v>
      </c>
      <c r="I29" s="17">
        <v>15</v>
      </c>
      <c r="J29" s="17" t="str">
        <f>IF(E29="&lt;5","Dentro Limite",IF(E29&gt;15,"Fora Limite","Dentro Limite"))</f>
        <v>Dentro Limite</v>
      </c>
    </row>
    <row r="30" spans="2:10" s="7" customFormat="1" ht="15.75" customHeight="1">
      <c r="B30" s="41" t="s">
        <v>23</v>
      </c>
      <c r="C30" s="13" t="s">
        <v>1</v>
      </c>
      <c r="D30" s="14" t="s">
        <v>10</v>
      </c>
      <c r="E30" s="19">
        <v>7.1</v>
      </c>
      <c r="F30" s="16">
        <v>44316</v>
      </c>
      <c r="G30" s="17" t="s">
        <v>55</v>
      </c>
      <c r="H30" s="17"/>
      <c r="I30" s="17" t="s">
        <v>4</v>
      </c>
      <c r="J30" s="18" t="str">
        <f>IF(E30&lt;6,"Fora Limite",IF(E30&gt;9,"Fora Limite","Dentro Limite"))</f>
        <v>Dentro Limite</v>
      </c>
    </row>
    <row r="31" spans="2:10" s="7" customFormat="1" ht="15.75" customHeight="1">
      <c r="B31" s="41"/>
      <c r="C31" s="13" t="s">
        <v>2</v>
      </c>
      <c r="D31" s="14" t="s">
        <v>47</v>
      </c>
      <c r="E31" s="19">
        <v>32.9</v>
      </c>
      <c r="F31" s="16">
        <v>44316</v>
      </c>
      <c r="G31" s="17" t="s">
        <v>54</v>
      </c>
      <c r="H31" s="14" t="s">
        <v>38</v>
      </c>
      <c r="I31" s="17">
        <v>150</v>
      </c>
      <c r="J31" s="17" t="str">
        <f>IF(E31="&lt;5","Dentro Limite",IF(E31&gt;150,"Fora Limite","Dentro Limite"))</f>
        <v>Dentro Limite</v>
      </c>
    </row>
    <row r="32" spans="2:10" s="7" customFormat="1" ht="15.75" customHeight="1">
      <c r="B32" s="41"/>
      <c r="C32" s="13" t="s">
        <v>3</v>
      </c>
      <c r="D32" s="14" t="s">
        <v>34</v>
      </c>
      <c r="E32" s="19">
        <v>15</v>
      </c>
      <c r="F32" s="16">
        <v>44316</v>
      </c>
      <c r="G32" s="17" t="s">
        <v>12</v>
      </c>
      <c r="H32" s="14" t="s">
        <v>39</v>
      </c>
      <c r="I32" s="17">
        <v>60</v>
      </c>
      <c r="J32" s="17" t="str">
        <f>IF(E32="&lt;5","Dentro Limite",IF(E32&gt;60,"Fora Limite","Dentro Limite"))</f>
        <v>Dentro Limite</v>
      </c>
    </row>
    <row r="33" spans="2:10" s="7" customFormat="1" ht="15.75" customHeight="1">
      <c r="B33" s="41"/>
      <c r="C33" s="13" t="s">
        <v>42</v>
      </c>
      <c r="D33" s="14" t="s">
        <v>35</v>
      </c>
      <c r="E33" s="19">
        <v>3.9</v>
      </c>
      <c r="F33" s="16">
        <v>44316</v>
      </c>
      <c r="G33" s="17" t="s">
        <v>53</v>
      </c>
      <c r="H33" s="14" t="s">
        <v>40</v>
      </c>
      <c r="I33" s="17">
        <v>15</v>
      </c>
      <c r="J33" s="18" t="str">
        <f>IF(E33="&lt;4","Dentro Limite",IF(E33&gt;15,"Fora Limite","Dentro Limite"))</f>
        <v>Dentro Limite</v>
      </c>
    </row>
    <row r="34" spans="2:10" s="7" customFormat="1" ht="15.75" customHeight="1">
      <c r="B34" s="41"/>
      <c r="C34" s="20" t="s">
        <v>43</v>
      </c>
      <c r="D34" s="14" t="s">
        <v>46</v>
      </c>
      <c r="E34" s="19"/>
      <c r="F34" s="16"/>
      <c r="G34" s="14" t="s">
        <v>52</v>
      </c>
      <c r="H34" s="14" t="s">
        <v>49</v>
      </c>
      <c r="I34" s="17">
        <v>10</v>
      </c>
      <c r="J34" s="17" t="str">
        <f>IF(E34="&lt;0,5","Dentro Limite",IF(E34&gt;10,"Fora Limite","Dentro Limite"))</f>
        <v>Dentro Limite</v>
      </c>
    </row>
    <row r="35" spans="2:10" s="7" customFormat="1" ht="15.75" customHeight="1">
      <c r="B35" s="41"/>
      <c r="C35" s="13" t="s">
        <v>9</v>
      </c>
      <c r="D35" s="14" t="s">
        <v>36</v>
      </c>
      <c r="E35" s="19" t="s">
        <v>50</v>
      </c>
      <c r="F35" s="16">
        <v>44316</v>
      </c>
      <c r="G35" s="17" t="s">
        <v>56</v>
      </c>
      <c r="H35" s="14" t="s">
        <v>41</v>
      </c>
      <c r="I35" s="17">
        <v>15</v>
      </c>
      <c r="J35" s="17" t="str">
        <f>IF(E35="&lt;5","Dentro Limite",IF(E35&gt;15,"Fora Limite","Dentro Limite"))</f>
        <v>Dentro Limite</v>
      </c>
    </row>
    <row r="36" spans="2:11" s="7" customFormat="1" ht="15.75" customHeight="1">
      <c r="B36" s="41" t="s">
        <v>24</v>
      </c>
      <c r="C36" s="13" t="s">
        <v>1</v>
      </c>
      <c r="D36" s="14" t="s">
        <v>10</v>
      </c>
      <c r="E36" s="19">
        <v>7.2</v>
      </c>
      <c r="F36" s="16">
        <v>44344</v>
      </c>
      <c r="G36" s="17" t="s">
        <v>55</v>
      </c>
      <c r="H36" s="17"/>
      <c r="I36" s="17" t="s">
        <v>4</v>
      </c>
      <c r="J36" s="18" t="str">
        <f>IF(E36&lt;6,"Fora Limite",IF(E36&gt;9,"Fora Limite","Dentro Limite"))</f>
        <v>Dentro Limite</v>
      </c>
      <c r="K36" s="21"/>
    </row>
    <row r="37" spans="2:11" s="7" customFormat="1" ht="15.75" customHeight="1">
      <c r="B37" s="41"/>
      <c r="C37" s="13" t="s">
        <v>2</v>
      </c>
      <c r="D37" s="14" t="s">
        <v>47</v>
      </c>
      <c r="E37" s="19">
        <v>16.2</v>
      </c>
      <c r="F37" s="16">
        <v>44344</v>
      </c>
      <c r="G37" s="17" t="s">
        <v>54</v>
      </c>
      <c r="H37" s="14" t="s">
        <v>38</v>
      </c>
      <c r="I37" s="17">
        <v>150</v>
      </c>
      <c r="J37" s="17" t="str">
        <f>IF(E37="&lt;5","Dentro Limite",IF(E37&gt;150,"Fora Limite","Dentro Limite"))</f>
        <v>Dentro Limite</v>
      </c>
      <c r="K37" s="21"/>
    </row>
    <row r="38" spans="2:11" s="7" customFormat="1" ht="15.75" customHeight="1">
      <c r="B38" s="41"/>
      <c r="C38" s="13" t="s">
        <v>3</v>
      </c>
      <c r="D38" s="14" t="s">
        <v>34</v>
      </c>
      <c r="E38" s="19" t="s">
        <v>50</v>
      </c>
      <c r="F38" s="16">
        <v>44344</v>
      </c>
      <c r="G38" s="17" t="s">
        <v>12</v>
      </c>
      <c r="H38" s="14" t="s">
        <v>39</v>
      </c>
      <c r="I38" s="17">
        <v>60</v>
      </c>
      <c r="J38" s="17" t="str">
        <f>IF(E38="&lt;5","Dentro Limite",IF(E38&gt;60,"Fora Limite","Dentro Limite"))</f>
        <v>Dentro Limite</v>
      </c>
      <c r="K38" s="21"/>
    </row>
    <row r="39" spans="2:11" s="7" customFormat="1" ht="15.75" customHeight="1">
      <c r="B39" s="41"/>
      <c r="C39" s="13" t="s">
        <v>42</v>
      </c>
      <c r="D39" s="14" t="s">
        <v>35</v>
      </c>
      <c r="E39" s="19">
        <v>4.4</v>
      </c>
      <c r="F39" s="16">
        <v>44344</v>
      </c>
      <c r="G39" s="17" t="s">
        <v>53</v>
      </c>
      <c r="H39" s="14" t="s">
        <v>40</v>
      </c>
      <c r="I39" s="17">
        <v>15</v>
      </c>
      <c r="J39" s="18" t="str">
        <f>IF(E39="&lt;4","Dentro Limite",IF(E39&gt;15,"Fora Limite","Dentro Limite"))</f>
        <v>Dentro Limite</v>
      </c>
      <c r="K39" s="21"/>
    </row>
    <row r="40" spans="2:11" s="7" customFormat="1" ht="15.75" customHeight="1">
      <c r="B40" s="41"/>
      <c r="C40" s="20" t="s">
        <v>43</v>
      </c>
      <c r="D40" s="14" t="s">
        <v>46</v>
      </c>
      <c r="E40" s="19"/>
      <c r="F40" s="16"/>
      <c r="G40" s="14" t="s">
        <v>52</v>
      </c>
      <c r="H40" s="14" t="s">
        <v>49</v>
      </c>
      <c r="I40" s="17">
        <v>10</v>
      </c>
      <c r="J40" s="17" t="str">
        <f>IF(E40="&lt;0,5","Dentro Limite",IF(E40&gt;10,"Fora Limite","Dentro Limite"))</f>
        <v>Dentro Limite</v>
      </c>
      <c r="K40" s="21"/>
    </row>
    <row r="41" spans="2:13" s="7" customFormat="1" ht="15.75" customHeight="1" thickBot="1">
      <c r="B41" s="42"/>
      <c r="C41" s="30" t="s">
        <v>9</v>
      </c>
      <c r="D41" s="31" t="s">
        <v>36</v>
      </c>
      <c r="E41" s="32" t="s">
        <v>50</v>
      </c>
      <c r="F41" s="33">
        <v>44344</v>
      </c>
      <c r="G41" s="34" t="s">
        <v>56</v>
      </c>
      <c r="H41" s="31" t="s">
        <v>41</v>
      </c>
      <c r="I41" s="34">
        <v>15</v>
      </c>
      <c r="J41" s="34" t="str">
        <f>IF(E41="&lt;5","Dentro Limite",IF(E41&gt;15,"Fora Limite","Dentro Limite"))</f>
        <v>Dentro Limite</v>
      </c>
      <c r="K41" s="37"/>
      <c r="L41" s="38"/>
      <c r="M41" s="38"/>
    </row>
    <row r="42" spans="2:10" s="7" customFormat="1" ht="15.75" customHeight="1">
      <c r="B42" s="43" t="s">
        <v>25</v>
      </c>
      <c r="C42" s="24" t="s">
        <v>1</v>
      </c>
      <c r="D42" s="25" t="s">
        <v>10</v>
      </c>
      <c r="E42" s="26">
        <v>7.2</v>
      </c>
      <c r="F42" s="27">
        <v>44371</v>
      </c>
      <c r="G42" s="28" t="s">
        <v>55</v>
      </c>
      <c r="H42" s="28"/>
      <c r="I42" s="28" t="s">
        <v>4</v>
      </c>
      <c r="J42" s="29" t="str">
        <f>IF(E42&lt;6,"Fora Limite",IF(E42&gt;9,"Fora Limite","Dentro Limite"))</f>
        <v>Dentro Limite</v>
      </c>
    </row>
    <row r="43" spans="2:10" s="7" customFormat="1" ht="15.75" customHeight="1">
      <c r="B43" s="41"/>
      <c r="C43" s="13" t="s">
        <v>2</v>
      </c>
      <c r="D43" s="14" t="s">
        <v>47</v>
      </c>
      <c r="E43" s="19">
        <v>19.5</v>
      </c>
      <c r="F43" s="27">
        <v>44371</v>
      </c>
      <c r="G43" s="17" t="s">
        <v>54</v>
      </c>
      <c r="H43" s="14" t="s">
        <v>38</v>
      </c>
      <c r="I43" s="17">
        <v>150</v>
      </c>
      <c r="J43" s="17" t="str">
        <f>IF(E43="&lt;5","Dentro Limite",IF(E43&gt;150,"Fora Limite","Dentro Limite"))</f>
        <v>Dentro Limite</v>
      </c>
    </row>
    <row r="44" spans="2:10" s="7" customFormat="1" ht="15.75" customHeight="1">
      <c r="B44" s="41"/>
      <c r="C44" s="13" t="s">
        <v>3</v>
      </c>
      <c r="D44" s="14" t="s">
        <v>34</v>
      </c>
      <c r="E44" s="19" t="s">
        <v>50</v>
      </c>
      <c r="F44" s="27">
        <v>44371</v>
      </c>
      <c r="G44" s="17" t="s">
        <v>12</v>
      </c>
      <c r="H44" s="14" t="s">
        <v>39</v>
      </c>
      <c r="I44" s="17">
        <v>60</v>
      </c>
      <c r="J44" s="17" t="str">
        <f>IF(E44="&lt;5","Dentro Limite",IF(E44&gt;60,"Fora Limite","Dentro Limite"))</f>
        <v>Dentro Limite</v>
      </c>
    </row>
    <row r="45" spans="2:10" s="7" customFormat="1" ht="15.75" customHeight="1">
      <c r="B45" s="41"/>
      <c r="C45" s="13" t="s">
        <v>42</v>
      </c>
      <c r="D45" s="14" t="s">
        <v>35</v>
      </c>
      <c r="E45" s="19">
        <v>2.9</v>
      </c>
      <c r="F45" s="27">
        <v>44371</v>
      </c>
      <c r="G45" s="17" t="s">
        <v>53</v>
      </c>
      <c r="H45" s="14" t="s">
        <v>40</v>
      </c>
      <c r="I45" s="17">
        <v>15</v>
      </c>
      <c r="J45" s="18" t="str">
        <f>IF(E45="&lt;4","Dentro Limite",IF(E45&gt;15,"Fora Limite","Dentro Limite"))</f>
        <v>Dentro Limite</v>
      </c>
    </row>
    <row r="46" spans="2:10" s="7" customFormat="1" ht="15.75" customHeight="1">
      <c r="B46" s="41"/>
      <c r="C46" s="20" t="s">
        <v>43</v>
      </c>
      <c r="D46" s="14" t="s">
        <v>46</v>
      </c>
      <c r="E46" s="19" t="s">
        <v>37</v>
      </c>
      <c r="F46" s="27">
        <v>44371</v>
      </c>
      <c r="G46" s="14" t="s">
        <v>52</v>
      </c>
      <c r="H46" s="14" t="s">
        <v>49</v>
      </c>
      <c r="I46" s="17">
        <v>10</v>
      </c>
      <c r="J46" s="17" t="str">
        <f>IF(E46="&lt;0,5","Dentro Limite",IF(E46&gt;10,"Fora Limite","Dentro Limite"))</f>
        <v>Dentro Limite</v>
      </c>
    </row>
    <row r="47" spans="2:10" s="7" customFormat="1" ht="15.75" customHeight="1">
      <c r="B47" s="41"/>
      <c r="C47" s="13" t="s">
        <v>9</v>
      </c>
      <c r="D47" s="14" t="s">
        <v>36</v>
      </c>
      <c r="E47" s="19" t="s">
        <v>50</v>
      </c>
      <c r="F47" s="27">
        <v>44371</v>
      </c>
      <c r="G47" s="17" t="s">
        <v>56</v>
      </c>
      <c r="H47" s="14" t="s">
        <v>41</v>
      </c>
      <c r="I47" s="17">
        <v>15</v>
      </c>
      <c r="J47" s="17" t="str">
        <f>IF(E47="&lt;5","Dentro Limite",IF(E47&gt;15,"Fora Limite","Dentro Limite"))</f>
        <v>Dentro Limite</v>
      </c>
    </row>
    <row r="48" spans="2:11" s="7" customFormat="1" ht="15.75" customHeight="1">
      <c r="B48" s="41" t="s">
        <v>26</v>
      </c>
      <c r="C48" s="13" t="s">
        <v>1</v>
      </c>
      <c r="D48" s="14" t="s">
        <v>10</v>
      </c>
      <c r="E48" s="19">
        <v>7.3</v>
      </c>
      <c r="F48" s="16">
        <v>44400</v>
      </c>
      <c r="G48" s="17" t="s">
        <v>55</v>
      </c>
      <c r="H48" s="17"/>
      <c r="I48" s="17" t="s">
        <v>4</v>
      </c>
      <c r="J48" s="18" t="str">
        <f>IF(E48&lt;6,"Fora Limite",IF(E48&gt;9,"Fora Limite","Dentro Limite"))</f>
        <v>Dentro Limite</v>
      </c>
      <c r="K48" s="21"/>
    </row>
    <row r="49" spans="2:11" s="7" customFormat="1" ht="15.75" customHeight="1">
      <c r="B49" s="41"/>
      <c r="C49" s="13" t="s">
        <v>2</v>
      </c>
      <c r="D49" s="14" t="s">
        <v>47</v>
      </c>
      <c r="E49" s="19">
        <v>18.7</v>
      </c>
      <c r="F49" s="16">
        <v>44400</v>
      </c>
      <c r="G49" s="17" t="s">
        <v>54</v>
      </c>
      <c r="H49" s="14" t="s">
        <v>38</v>
      </c>
      <c r="I49" s="17">
        <v>150</v>
      </c>
      <c r="J49" s="17" t="str">
        <f>IF(E49="&lt;5","Dentro Limite",IF(E49&gt;150,"Fora Limite","Dentro Limite"))</f>
        <v>Dentro Limite</v>
      </c>
      <c r="K49" s="21"/>
    </row>
    <row r="50" spans="2:11" s="7" customFormat="1" ht="15.75" customHeight="1">
      <c r="B50" s="41"/>
      <c r="C50" s="13" t="s">
        <v>3</v>
      </c>
      <c r="D50" s="14" t="s">
        <v>34</v>
      </c>
      <c r="E50" s="19">
        <v>8</v>
      </c>
      <c r="F50" s="16">
        <v>44400</v>
      </c>
      <c r="G50" s="17" t="s">
        <v>12</v>
      </c>
      <c r="H50" s="14" t="s">
        <v>39</v>
      </c>
      <c r="I50" s="17">
        <v>60</v>
      </c>
      <c r="J50" s="17" t="str">
        <f>IF(E50="&lt;5","Dentro Limite",IF(E50&gt;60,"Fora Limite","Dentro Limite"))</f>
        <v>Dentro Limite</v>
      </c>
      <c r="K50" s="21"/>
    </row>
    <row r="51" spans="2:11" s="7" customFormat="1" ht="15.75" customHeight="1">
      <c r="B51" s="41"/>
      <c r="C51" s="13" t="s">
        <v>42</v>
      </c>
      <c r="D51" s="14" t="s">
        <v>35</v>
      </c>
      <c r="E51" s="19">
        <v>3.4</v>
      </c>
      <c r="F51" s="16">
        <v>44400</v>
      </c>
      <c r="G51" s="17" t="s">
        <v>53</v>
      </c>
      <c r="H51" s="14" t="s">
        <v>40</v>
      </c>
      <c r="I51" s="17">
        <v>15</v>
      </c>
      <c r="J51" s="18" t="str">
        <f>IF(E51="&lt;4","Dentro Limite",IF(E51&gt;15,"Fora Limite","Dentro Limite"))</f>
        <v>Dentro Limite</v>
      </c>
      <c r="K51" s="21"/>
    </row>
    <row r="52" spans="2:11" s="7" customFormat="1" ht="15.75" customHeight="1">
      <c r="B52" s="41"/>
      <c r="C52" s="13" t="s">
        <v>9</v>
      </c>
      <c r="D52" s="14" t="s">
        <v>36</v>
      </c>
      <c r="E52" s="19" t="s">
        <v>50</v>
      </c>
      <c r="F52" s="16">
        <v>44400</v>
      </c>
      <c r="G52" s="17" t="s">
        <v>56</v>
      </c>
      <c r="H52" s="14" t="s">
        <v>41</v>
      </c>
      <c r="I52" s="17">
        <v>15</v>
      </c>
      <c r="J52" s="17" t="str">
        <f>IF(E52="&lt;5","Dentro Limite",IF(E52&gt;15,"Fora Limite","Dentro Limite"))</f>
        <v>Dentro Limite</v>
      </c>
      <c r="K52" s="21"/>
    </row>
    <row r="53" spans="2:10" s="7" customFormat="1" ht="15.75" customHeight="1">
      <c r="B53" s="41" t="s">
        <v>27</v>
      </c>
      <c r="C53" s="13" t="s">
        <v>1</v>
      </c>
      <c r="D53" s="14" t="s">
        <v>10</v>
      </c>
      <c r="E53" s="19">
        <v>7.3</v>
      </c>
      <c r="F53" s="22">
        <v>44435</v>
      </c>
      <c r="G53" s="17" t="s">
        <v>55</v>
      </c>
      <c r="H53" s="17"/>
      <c r="I53" s="17" t="s">
        <v>4</v>
      </c>
      <c r="J53" s="18" t="str">
        <f>IF(E53&lt;6,"Fora Limite",IF(E53&gt;9,"Fora Limite","Dentro Limite"))</f>
        <v>Dentro Limite</v>
      </c>
    </row>
    <row r="54" spans="2:10" s="7" customFormat="1" ht="15.75" customHeight="1">
      <c r="B54" s="41"/>
      <c r="C54" s="13" t="s">
        <v>2</v>
      </c>
      <c r="D54" s="14" t="s">
        <v>47</v>
      </c>
      <c r="E54" s="19">
        <v>33</v>
      </c>
      <c r="F54" s="22">
        <v>44435</v>
      </c>
      <c r="G54" s="17" t="s">
        <v>54</v>
      </c>
      <c r="H54" s="14" t="s">
        <v>38</v>
      </c>
      <c r="I54" s="17">
        <v>150</v>
      </c>
      <c r="J54" s="17" t="str">
        <f>IF(E54="&lt;5","Dentro Limite",IF(E54&gt;150,"Fora Limite","Dentro Limite"))</f>
        <v>Dentro Limite</v>
      </c>
    </row>
    <row r="55" spans="2:10" s="7" customFormat="1" ht="15.75" customHeight="1">
      <c r="B55" s="41"/>
      <c r="C55" s="13" t="s">
        <v>3</v>
      </c>
      <c r="D55" s="14" t="s">
        <v>34</v>
      </c>
      <c r="E55" s="19">
        <v>32</v>
      </c>
      <c r="F55" s="22">
        <v>44435</v>
      </c>
      <c r="G55" s="17" t="s">
        <v>12</v>
      </c>
      <c r="H55" s="14" t="s">
        <v>39</v>
      </c>
      <c r="I55" s="17">
        <v>60</v>
      </c>
      <c r="J55" s="17" t="str">
        <f>IF(E55="&lt;5","Dentro Limite",IF(E55&gt;60,"Fora Limite","Dentro Limite"))</f>
        <v>Dentro Limite</v>
      </c>
    </row>
    <row r="56" spans="2:10" s="7" customFormat="1" ht="15.75" customHeight="1">
      <c r="B56" s="41"/>
      <c r="C56" s="13" t="s">
        <v>42</v>
      </c>
      <c r="D56" s="14" t="s">
        <v>35</v>
      </c>
      <c r="E56" s="19">
        <v>4</v>
      </c>
      <c r="F56" s="22">
        <v>44435</v>
      </c>
      <c r="G56" s="17" t="s">
        <v>53</v>
      </c>
      <c r="H56" s="14" t="s">
        <v>40</v>
      </c>
      <c r="I56" s="17">
        <v>15</v>
      </c>
      <c r="J56" s="18" t="str">
        <f>IF(E56="&lt;4","Dentro Limite",IF(E56&gt;15,"Fora Limite","Dentro Limite"))</f>
        <v>Dentro Limite</v>
      </c>
    </row>
    <row r="57" spans="2:13" s="7" customFormat="1" ht="15.75" customHeight="1" thickBot="1">
      <c r="B57" s="42"/>
      <c r="C57" s="30" t="s">
        <v>9</v>
      </c>
      <c r="D57" s="31" t="s">
        <v>36</v>
      </c>
      <c r="E57" s="19" t="s">
        <v>50</v>
      </c>
      <c r="F57" s="35">
        <v>44435</v>
      </c>
      <c r="G57" s="34" t="s">
        <v>56</v>
      </c>
      <c r="H57" s="31" t="s">
        <v>41</v>
      </c>
      <c r="I57" s="34">
        <v>15</v>
      </c>
      <c r="J57" s="34" t="str">
        <f>IF(E57="&lt;5","Dentro Limite",IF(E57&gt;15,"Fora Limite","Dentro Limite"))</f>
        <v>Dentro Limite</v>
      </c>
      <c r="K57" s="39"/>
      <c r="L57" s="38"/>
      <c r="M57" s="38"/>
    </row>
    <row r="58" spans="2:10" s="7" customFormat="1" ht="15.75" customHeight="1">
      <c r="B58" s="43" t="s">
        <v>28</v>
      </c>
      <c r="C58" s="24" t="s">
        <v>1</v>
      </c>
      <c r="D58" s="25" t="s">
        <v>10</v>
      </c>
      <c r="E58" s="26">
        <v>8.3</v>
      </c>
      <c r="F58" s="27">
        <v>44462</v>
      </c>
      <c r="G58" s="28" t="s">
        <v>55</v>
      </c>
      <c r="H58" s="28"/>
      <c r="I58" s="28" t="s">
        <v>4</v>
      </c>
      <c r="J58" s="29" t="str">
        <f>IF(E58&lt;6,"Fora Limite",IF(E58&gt;9,"Fora Limite","Dentro Limite"))</f>
        <v>Dentro Limite</v>
      </c>
    </row>
    <row r="59" spans="2:10" s="7" customFormat="1" ht="15.75" customHeight="1">
      <c r="B59" s="41"/>
      <c r="C59" s="13" t="s">
        <v>2</v>
      </c>
      <c r="D59" s="14" t="s">
        <v>47</v>
      </c>
      <c r="E59" s="19" t="s">
        <v>50</v>
      </c>
      <c r="F59" s="16">
        <v>44462</v>
      </c>
      <c r="G59" s="17" t="s">
        <v>54</v>
      </c>
      <c r="H59" s="14" t="s">
        <v>51</v>
      </c>
      <c r="I59" s="17">
        <v>150</v>
      </c>
      <c r="J59" s="17" t="str">
        <f>IF(E59="&lt;5","Dentro Limite",IF(E59&gt;150,"Fora Limite","Dentro Limite"))</f>
        <v>Dentro Limite</v>
      </c>
    </row>
    <row r="60" spans="2:10" s="7" customFormat="1" ht="15.75" customHeight="1">
      <c r="B60" s="41"/>
      <c r="C60" s="13" t="s">
        <v>3</v>
      </c>
      <c r="D60" s="14" t="s">
        <v>34</v>
      </c>
      <c r="E60" s="19" t="s">
        <v>50</v>
      </c>
      <c r="F60" s="16">
        <v>44462</v>
      </c>
      <c r="G60" s="17" t="s">
        <v>12</v>
      </c>
      <c r="H60" s="14" t="s">
        <v>39</v>
      </c>
      <c r="I60" s="17">
        <v>60</v>
      </c>
      <c r="J60" s="17" t="str">
        <f>IF(E60="&lt;5","Dentro Limite",IF(E60&gt;60,"Fora Limite","Dentro Limite"))</f>
        <v>Dentro Limite</v>
      </c>
    </row>
    <row r="61" spans="2:10" s="7" customFormat="1" ht="15.75" customHeight="1">
      <c r="B61" s="41"/>
      <c r="C61" s="13" t="s">
        <v>42</v>
      </c>
      <c r="D61" s="14" t="s">
        <v>35</v>
      </c>
      <c r="E61" s="19">
        <v>3</v>
      </c>
      <c r="F61" s="16">
        <v>44462</v>
      </c>
      <c r="G61" s="17" t="s">
        <v>53</v>
      </c>
      <c r="H61" s="14" t="s">
        <v>40</v>
      </c>
      <c r="I61" s="17">
        <v>15</v>
      </c>
      <c r="J61" s="18" t="str">
        <f>IF(E61="&lt;4","Dentro Limite",IF(E61&gt;15,"Fora Limite","Dentro Limite"))</f>
        <v>Dentro Limite</v>
      </c>
    </row>
    <row r="62" spans="2:10" s="7" customFormat="1" ht="15.75" customHeight="1">
      <c r="B62" s="41"/>
      <c r="C62" s="20" t="s">
        <v>43</v>
      </c>
      <c r="D62" s="14" t="s">
        <v>46</v>
      </c>
      <c r="E62" s="19">
        <v>0.5</v>
      </c>
      <c r="F62" s="16">
        <v>44462</v>
      </c>
      <c r="G62" s="14" t="s">
        <v>52</v>
      </c>
      <c r="H62" s="14" t="s">
        <v>49</v>
      </c>
      <c r="I62" s="17">
        <v>10</v>
      </c>
      <c r="J62" s="17" t="str">
        <f>IF(E62="&lt;0,5","Dentro Limite",IF(E62&gt;10,"Fora Limite","Dentro Limite"))</f>
        <v>Dentro Limite</v>
      </c>
    </row>
    <row r="63" spans="2:10" s="7" customFormat="1" ht="15.75" customHeight="1">
      <c r="B63" s="41"/>
      <c r="C63" s="13" t="s">
        <v>9</v>
      </c>
      <c r="D63" s="14" t="s">
        <v>36</v>
      </c>
      <c r="E63" s="19" t="s">
        <v>50</v>
      </c>
      <c r="F63" s="16">
        <v>44462</v>
      </c>
      <c r="G63" s="17" t="s">
        <v>56</v>
      </c>
      <c r="H63" s="14" t="s">
        <v>41</v>
      </c>
      <c r="I63" s="17">
        <v>15</v>
      </c>
      <c r="J63" s="17" t="str">
        <f>IF(E63="&lt;5","Dentro Limite",IF(E63&gt;15,"Fora Limite","Dentro Limite"))</f>
        <v>Dentro Limite</v>
      </c>
    </row>
    <row r="64" spans="2:11" s="7" customFormat="1" ht="15.75" customHeight="1">
      <c r="B64" s="41" t="s">
        <v>29</v>
      </c>
      <c r="C64" s="13" t="s">
        <v>1</v>
      </c>
      <c r="D64" s="14" t="s">
        <v>10</v>
      </c>
      <c r="E64" s="19">
        <v>7.2</v>
      </c>
      <c r="F64" s="16">
        <v>44498</v>
      </c>
      <c r="G64" s="17" t="s">
        <v>55</v>
      </c>
      <c r="H64" s="17"/>
      <c r="I64" s="17" t="s">
        <v>4</v>
      </c>
      <c r="J64" s="18" t="str">
        <f>IF(E64&lt;6,"Fora Limite",IF(E64&gt;9,"Fora Limite","Dentro Limite"))</f>
        <v>Dentro Limite</v>
      </c>
      <c r="K64" s="21"/>
    </row>
    <row r="65" spans="2:11" s="7" customFormat="1" ht="15.75" customHeight="1">
      <c r="B65" s="41"/>
      <c r="C65" s="13" t="s">
        <v>2</v>
      </c>
      <c r="D65" s="14" t="s">
        <v>47</v>
      </c>
      <c r="E65" s="19">
        <v>8.7</v>
      </c>
      <c r="F65" s="16">
        <v>44498</v>
      </c>
      <c r="G65" s="17" t="s">
        <v>54</v>
      </c>
      <c r="H65" s="14" t="s">
        <v>51</v>
      </c>
      <c r="I65" s="17">
        <v>150</v>
      </c>
      <c r="J65" s="17" t="str">
        <f>IF(E65="&lt;5","Dentro Limite",IF(E65&gt;150,"Fora Limite","Dentro Limite"))</f>
        <v>Dentro Limite</v>
      </c>
      <c r="K65" s="21"/>
    </row>
    <row r="66" spans="2:11" s="7" customFormat="1" ht="15.75" customHeight="1">
      <c r="B66" s="41"/>
      <c r="C66" s="13" t="s">
        <v>3</v>
      </c>
      <c r="D66" s="14" t="s">
        <v>34</v>
      </c>
      <c r="E66" s="19" t="s">
        <v>50</v>
      </c>
      <c r="F66" s="16">
        <v>44498</v>
      </c>
      <c r="G66" s="17" t="s">
        <v>12</v>
      </c>
      <c r="H66" s="14" t="s">
        <v>39</v>
      </c>
      <c r="I66" s="17">
        <v>60</v>
      </c>
      <c r="J66" s="17" t="str">
        <f>IF(E66="&lt;5","Dentro Limite",IF(E66&gt;60,"Fora Limite","Dentro Limite"))</f>
        <v>Dentro Limite</v>
      </c>
      <c r="K66" s="21"/>
    </row>
    <row r="67" spans="2:11" s="7" customFormat="1" ht="15.75" customHeight="1">
      <c r="B67" s="41"/>
      <c r="C67" s="13" t="s">
        <v>42</v>
      </c>
      <c r="D67" s="14" t="s">
        <v>35</v>
      </c>
      <c r="E67" s="19">
        <v>4</v>
      </c>
      <c r="F67" s="16">
        <v>44498</v>
      </c>
      <c r="G67" s="17" t="s">
        <v>53</v>
      </c>
      <c r="H67" s="14" t="s">
        <v>40</v>
      </c>
      <c r="I67" s="17">
        <v>15</v>
      </c>
      <c r="J67" s="18" t="str">
        <f>IF(E67="&lt;4","Dentro Limite",IF(E67&gt;15,"Fora Limite","Dentro Limite"))</f>
        <v>Dentro Limite</v>
      </c>
      <c r="K67" s="21"/>
    </row>
    <row r="68" spans="2:11" s="7" customFormat="1" ht="15.75" customHeight="1">
      <c r="B68" s="41"/>
      <c r="C68" s="13" t="s">
        <v>9</v>
      </c>
      <c r="D68" s="14" t="s">
        <v>36</v>
      </c>
      <c r="E68" s="19" t="s">
        <v>50</v>
      </c>
      <c r="F68" s="16">
        <v>44498</v>
      </c>
      <c r="G68" s="17" t="s">
        <v>56</v>
      </c>
      <c r="H68" s="14" t="s">
        <v>41</v>
      </c>
      <c r="I68" s="17">
        <v>15</v>
      </c>
      <c r="J68" s="17" t="str">
        <f>IF(E68="&lt;5","Dentro Limite",IF(E63&gt;15,"Fora Limite","Dentro Limite"))</f>
        <v>Dentro Limite</v>
      </c>
      <c r="K68" s="21"/>
    </row>
    <row r="69" spans="2:10" s="7" customFormat="1" ht="15.75" customHeight="1">
      <c r="B69" s="41" t="s">
        <v>30</v>
      </c>
      <c r="C69" s="13" t="s">
        <v>1</v>
      </c>
      <c r="D69" s="14" t="s">
        <v>10</v>
      </c>
      <c r="E69" s="19">
        <v>7.6</v>
      </c>
      <c r="F69" s="16">
        <v>44526</v>
      </c>
      <c r="G69" s="17" t="s">
        <v>55</v>
      </c>
      <c r="H69" s="17"/>
      <c r="I69" s="17" t="s">
        <v>4</v>
      </c>
      <c r="J69" s="18" t="str">
        <f>IF(E69&lt;6,"Fora Limite",IF(E69&gt;9,"Fora Limite","Dentro Limite"))</f>
        <v>Dentro Limite</v>
      </c>
    </row>
    <row r="70" spans="2:10" s="7" customFormat="1" ht="15.75" customHeight="1">
      <c r="B70" s="41"/>
      <c r="C70" s="13" t="s">
        <v>2</v>
      </c>
      <c r="D70" s="14" t="s">
        <v>47</v>
      </c>
      <c r="E70" s="19">
        <v>14.9</v>
      </c>
      <c r="F70" s="16">
        <v>44526</v>
      </c>
      <c r="G70" s="17" t="s">
        <v>54</v>
      </c>
      <c r="H70" s="14" t="s">
        <v>51</v>
      </c>
      <c r="I70" s="17">
        <v>150</v>
      </c>
      <c r="J70" s="17" t="str">
        <f>IF(E70="&lt;5","Dentro Limite",IF(E70&gt;150,"Fora Limite","Dentro Limite"))</f>
        <v>Dentro Limite</v>
      </c>
    </row>
    <row r="71" spans="2:10" s="7" customFormat="1" ht="15.75" customHeight="1">
      <c r="B71" s="41"/>
      <c r="C71" s="13" t="s">
        <v>3</v>
      </c>
      <c r="D71" s="14" t="s">
        <v>34</v>
      </c>
      <c r="E71" s="19" t="s">
        <v>50</v>
      </c>
      <c r="F71" s="16">
        <v>44526</v>
      </c>
      <c r="G71" s="17" t="s">
        <v>12</v>
      </c>
      <c r="H71" s="14" t="s">
        <v>39</v>
      </c>
      <c r="I71" s="17">
        <v>60</v>
      </c>
      <c r="J71" s="17" t="str">
        <f>IF(E71="&lt;5","Dentro Limite",IF(E71&gt;60,"Fora Limite","Dentro Limite"))</f>
        <v>Dentro Limite</v>
      </c>
    </row>
    <row r="72" spans="2:10" s="7" customFormat="1" ht="15.75" customHeight="1">
      <c r="B72" s="41"/>
      <c r="C72" s="13" t="s">
        <v>42</v>
      </c>
      <c r="D72" s="14" t="s">
        <v>35</v>
      </c>
      <c r="E72" s="19">
        <v>3.2</v>
      </c>
      <c r="F72" s="16">
        <v>44526</v>
      </c>
      <c r="G72" s="17" t="s">
        <v>53</v>
      </c>
      <c r="H72" s="14" t="s">
        <v>40</v>
      </c>
      <c r="I72" s="17">
        <v>15</v>
      </c>
      <c r="J72" s="18" t="str">
        <f>IF(E72="&lt;4","Dentro Limite",IF(E72&gt;15,"Fora Limite","Dentro Limite"))</f>
        <v>Dentro Limite</v>
      </c>
    </row>
    <row r="73" spans="2:13" s="7" customFormat="1" ht="15.75" customHeight="1" thickBot="1">
      <c r="B73" s="42"/>
      <c r="C73" s="30" t="s">
        <v>9</v>
      </c>
      <c r="D73" s="31" t="s">
        <v>36</v>
      </c>
      <c r="E73" s="32" t="s">
        <v>50</v>
      </c>
      <c r="F73" s="33">
        <v>44526</v>
      </c>
      <c r="G73" s="34" t="s">
        <v>56</v>
      </c>
      <c r="H73" s="31" t="s">
        <v>41</v>
      </c>
      <c r="I73" s="34">
        <v>15</v>
      </c>
      <c r="J73" s="17" t="str">
        <f>IF(E74="&lt;0,5","Dentro Limite",IF(E74&gt;10,"Fora Limite","Dentro Limite"))</f>
        <v>Dentro Limite</v>
      </c>
      <c r="K73" s="39"/>
      <c r="L73" s="38"/>
      <c r="M73" s="38"/>
    </row>
    <row r="74" spans="2:11" s="7" customFormat="1" ht="15.75" customHeight="1">
      <c r="B74" s="43" t="s">
        <v>31</v>
      </c>
      <c r="C74" s="24" t="s">
        <v>1</v>
      </c>
      <c r="D74" s="25" t="s">
        <v>10</v>
      </c>
      <c r="E74" s="26">
        <v>7.4</v>
      </c>
      <c r="F74" s="27">
        <v>44546</v>
      </c>
      <c r="G74" s="28" t="s">
        <v>55</v>
      </c>
      <c r="H74" s="28"/>
      <c r="I74" s="28" t="s">
        <v>4</v>
      </c>
      <c r="J74" s="29" t="str">
        <f>IF(E74&lt;6,"Fora Limite",IF(E74&gt;9,"Fora Limite","Dentro Limite"))</f>
        <v>Dentro Limite</v>
      </c>
      <c r="K74" s="21"/>
    </row>
    <row r="75" spans="2:11" s="7" customFormat="1" ht="15.75" customHeight="1">
      <c r="B75" s="41"/>
      <c r="C75" s="13" t="s">
        <v>2</v>
      </c>
      <c r="D75" s="14" t="s">
        <v>47</v>
      </c>
      <c r="E75" s="19">
        <v>22.6</v>
      </c>
      <c r="F75" s="16">
        <v>44546</v>
      </c>
      <c r="G75" s="17" t="s">
        <v>54</v>
      </c>
      <c r="H75" s="14" t="s">
        <v>51</v>
      </c>
      <c r="I75" s="17">
        <v>150</v>
      </c>
      <c r="J75" s="17" t="str">
        <f>IF(E75="&lt;5","Dentro Limite",IF(E75&gt;150,"Fora Limite","Dentro Limite"))</f>
        <v>Dentro Limite</v>
      </c>
      <c r="K75" s="21"/>
    </row>
    <row r="76" spans="2:11" s="7" customFormat="1" ht="15.75" customHeight="1">
      <c r="B76" s="41"/>
      <c r="C76" s="13" t="s">
        <v>3</v>
      </c>
      <c r="D76" s="14" t="s">
        <v>34</v>
      </c>
      <c r="E76" s="19">
        <v>32.8</v>
      </c>
      <c r="F76" s="16">
        <v>44546</v>
      </c>
      <c r="G76" s="17" t="s">
        <v>12</v>
      </c>
      <c r="H76" s="14" t="s">
        <v>39</v>
      </c>
      <c r="I76" s="17">
        <v>60</v>
      </c>
      <c r="J76" s="17" t="str">
        <f>IF(E76="&lt;5","Dentro Limite",IF(E76&gt;60,"Fora Limite","Dentro Limite"))</f>
        <v>Dentro Limite</v>
      </c>
      <c r="K76" s="21"/>
    </row>
    <row r="77" spans="2:11" s="7" customFormat="1" ht="15.75" customHeight="1">
      <c r="B77" s="41"/>
      <c r="C77" s="13" t="s">
        <v>42</v>
      </c>
      <c r="D77" s="14" t="s">
        <v>35</v>
      </c>
      <c r="E77" s="19">
        <v>5.5</v>
      </c>
      <c r="F77" s="16">
        <v>44546</v>
      </c>
      <c r="G77" s="17" t="s">
        <v>53</v>
      </c>
      <c r="H77" s="14" t="s">
        <v>40</v>
      </c>
      <c r="I77" s="17">
        <v>15</v>
      </c>
      <c r="J77" s="18" t="str">
        <f>IF(E77="&lt;4","Dentro Limite",IF(E77&gt;15,"Fora Limite","Dentro Limite"))</f>
        <v>Dentro Limite</v>
      </c>
      <c r="K77" s="21"/>
    </row>
    <row r="78" spans="2:11" s="7" customFormat="1" ht="15.75" customHeight="1">
      <c r="B78" s="41"/>
      <c r="C78" s="20" t="s">
        <v>43</v>
      </c>
      <c r="D78" s="14" t="s">
        <v>46</v>
      </c>
      <c r="E78" s="19" t="s">
        <v>37</v>
      </c>
      <c r="F78" s="16">
        <v>44546</v>
      </c>
      <c r="G78" s="14" t="s">
        <v>52</v>
      </c>
      <c r="H78" s="14" t="s">
        <v>49</v>
      </c>
      <c r="I78" s="17">
        <v>10</v>
      </c>
      <c r="J78" s="17" t="str">
        <f>IF(E78="&lt;0,5","Dentro Limite",IF(E78&gt;10,"Fora Limite","Dentro Limite"))</f>
        <v>Dentro Limite</v>
      </c>
      <c r="K78" s="21"/>
    </row>
    <row r="79" spans="2:11" s="7" customFormat="1" ht="15.75" customHeight="1">
      <c r="B79" s="41"/>
      <c r="C79" s="13" t="s">
        <v>9</v>
      </c>
      <c r="D79" s="14" t="s">
        <v>36</v>
      </c>
      <c r="E79" s="19" t="s">
        <v>50</v>
      </c>
      <c r="F79" s="16">
        <v>44546</v>
      </c>
      <c r="G79" s="17" t="s">
        <v>56</v>
      </c>
      <c r="H79" s="14" t="s">
        <v>41</v>
      </c>
      <c r="I79" s="17">
        <v>15</v>
      </c>
      <c r="J79" s="17" t="str">
        <f>IF(E79="&lt;5","Dentro Limite",IF(E79&gt;15,"Fora Limite","Dentro Limite"))</f>
        <v>Dentro Limite</v>
      </c>
      <c r="K79" s="21"/>
    </row>
    <row r="88" ht="13.5">
      <c r="K88" s="2"/>
    </row>
    <row r="89" ht="13.5">
      <c r="K89" s="2"/>
    </row>
  </sheetData>
  <sheetProtection/>
  <autoFilter ref="C11:J79"/>
  <mergeCells count="13">
    <mergeCell ref="B74:B79"/>
    <mergeCell ref="B42:B47"/>
    <mergeCell ref="B48:B52"/>
    <mergeCell ref="B53:B57"/>
    <mergeCell ref="B58:B63"/>
    <mergeCell ref="B64:B68"/>
    <mergeCell ref="B69:B73"/>
    <mergeCell ref="C2:K2"/>
    <mergeCell ref="B12:B17"/>
    <mergeCell ref="B18:B23"/>
    <mergeCell ref="B24:B29"/>
    <mergeCell ref="B30:B35"/>
    <mergeCell ref="B36:B41"/>
  </mergeCells>
  <conditionalFormatting sqref="J42:J43 J48:J49 J45 J51 J73">
    <cfRule type="cellIs" priority="55" dxfId="2" operator="equal" stopIfTrue="1">
      <formula>0</formula>
    </cfRule>
    <cfRule type="cellIs" priority="56" dxfId="1" operator="equal" stopIfTrue="1">
      <formula>"Fora Limite"</formula>
    </cfRule>
    <cfRule type="cellIs" priority="57" dxfId="0" operator="equal" stopIfTrue="1">
      <formula>"Dentro Limite"</formula>
    </cfRule>
  </conditionalFormatting>
  <conditionalFormatting sqref="J53">
    <cfRule type="cellIs" priority="52" dxfId="2" operator="equal" stopIfTrue="1">
      <formula>0</formula>
    </cfRule>
    <cfRule type="cellIs" priority="53" dxfId="1" operator="equal" stopIfTrue="1">
      <formula>"Fora Limite"</formula>
    </cfRule>
    <cfRule type="cellIs" priority="54" dxfId="0" operator="equal" stopIfTrue="1">
      <formula>"Dentro Limite"</formula>
    </cfRule>
  </conditionalFormatting>
  <conditionalFormatting sqref="J53">
    <cfRule type="cellIs" priority="49" dxfId="2" operator="equal" stopIfTrue="1">
      <formula>0</formula>
    </cfRule>
    <cfRule type="cellIs" priority="50" dxfId="1" operator="equal" stopIfTrue="1">
      <formula>"Fora Limite"</formula>
    </cfRule>
    <cfRule type="cellIs" priority="51" dxfId="0" operator="equal" stopIfTrue="1">
      <formula>"Dentro Limite"</formula>
    </cfRule>
  </conditionalFormatting>
  <conditionalFormatting sqref="J24 J29">
    <cfRule type="cellIs" priority="43" dxfId="2" operator="equal" stopIfTrue="1">
      <formula>0</formula>
    </cfRule>
    <cfRule type="cellIs" priority="44" dxfId="1" operator="equal" stopIfTrue="1">
      <formula>"Fora Limite"</formula>
    </cfRule>
    <cfRule type="cellIs" priority="45" dxfId="0" operator="equal" stopIfTrue="1">
      <formula>"Dentro Limite"</formula>
    </cfRule>
  </conditionalFormatting>
  <conditionalFormatting sqref="J24">
    <cfRule type="cellIs" priority="40" dxfId="2" operator="equal" stopIfTrue="1">
      <formula>0</formula>
    </cfRule>
    <cfRule type="cellIs" priority="41" dxfId="1" operator="equal" stopIfTrue="1">
      <formula>"Fora Limite"</formula>
    </cfRule>
    <cfRule type="cellIs" priority="42" dxfId="0" operator="equal" stopIfTrue="1">
      <formula>"Dentro Limite"</formula>
    </cfRule>
  </conditionalFormatting>
  <conditionalFormatting sqref="J12 J18 J16">
    <cfRule type="cellIs" priority="46" dxfId="2" operator="equal" stopIfTrue="1">
      <formula>0</formula>
    </cfRule>
    <cfRule type="cellIs" priority="47" dxfId="1" operator="equal" stopIfTrue="1">
      <formula>"Fora Limite"</formula>
    </cfRule>
    <cfRule type="cellIs" priority="48" dxfId="0" operator="equal" stopIfTrue="1">
      <formula>"Dentro Limite"</formula>
    </cfRule>
  </conditionalFormatting>
  <conditionalFormatting sqref="J30 J36">
    <cfRule type="cellIs" priority="37" dxfId="2" operator="equal" stopIfTrue="1">
      <formula>0</formula>
    </cfRule>
    <cfRule type="cellIs" priority="38" dxfId="1" operator="equal" stopIfTrue="1">
      <formula>"Fora Limite"</formula>
    </cfRule>
    <cfRule type="cellIs" priority="39" dxfId="0" operator="equal" stopIfTrue="1">
      <formula>"Dentro Limite"</formula>
    </cfRule>
  </conditionalFormatting>
  <conditionalFormatting sqref="J74">
    <cfRule type="cellIs" priority="25" dxfId="2" operator="equal" stopIfTrue="1">
      <formula>0</formula>
    </cfRule>
    <cfRule type="cellIs" priority="26" dxfId="1" operator="equal" stopIfTrue="1">
      <formula>"Fora Limite"</formula>
    </cfRule>
    <cfRule type="cellIs" priority="27" dxfId="0" operator="equal" stopIfTrue="1">
      <formula>"Dentro Limite"</formula>
    </cfRule>
  </conditionalFormatting>
  <conditionalFormatting sqref="J69">
    <cfRule type="cellIs" priority="31" dxfId="2" operator="equal" stopIfTrue="1">
      <formula>0</formula>
    </cfRule>
    <cfRule type="cellIs" priority="32" dxfId="1" operator="equal" stopIfTrue="1">
      <formula>"Fora Limite"</formula>
    </cfRule>
    <cfRule type="cellIs" priority="33" dxfId="0" operator="equal" stopIfTrue="1">
      <formula>"Dentro Limite"</formula>
    </cfRule>
  </conditionalFormatting>
  <conditionalFormatting sqref="J69">
    <cfRule type="cellIs" priority="28" dxfId="2" operator="equal" stopIfTrue="1">
      <formula>0</formula>
    </cfRule>
    <cfRule type="cellIs" priority="29" dxfId="1" operator="equal" stopIfTrue="1">
      <formula>"Fora Limite"</formula>
    </cfRule>
    <cfRule type="cellIs" priority="30" dxfId="0" operator="equal" stopIfTrue="1">
      <formula>"Dentro Limite"</formula>
    </cfRule>
  </conditionalFormatting>
  <conditionalFormatting sqref="J58 J64">
    <cfRule type="cellIs" priority="34" dxfId="2" operator="equal" stopIfTrue="1">
      <formula>0</formula>
    </cfRule>
    <cfRule type="cellIs" priority="35" dxfId="1" operator="equal" stopIfTrue="1">
      <formula>"Fora Limite"</formula>
    </cfRule>
    <cfRule type="cellIs" priority="36" dxfId="0" operator="equal" stopIfTrue="1">
      <formula>"Dentro Limite"</formula>
    </cfRule>
  </conditionalFormatting>
  <conditionalFormatting sqref="J78 J62 J46 J40 J34 J28 J22">
    <cfRule type="cellIs" priority="19" dxfId="2" operator="equal" stopIfTrue="1">
      <formula>0</formula>
    </cfRule>
    <cfRule type="cellIs" priority="20" dxfId="1" operator="equal" stopIfTrue="1">
      <formula>"Fora Limite"</formula>
    </cfRule>
    <cfRule type="cellIs" priority="21" dxfId="0" operator="equal" stopIfTrue="1">
      <formula>"Dentro Limite"</formula>
    </cfRule>
  </conditionalFormatting>
  <conditionalFormatting sqref="J75 J70 J65 J54 J37 J31 J25 J19 J13 J59">
    <cfRule type="cellIs" priority="16" dxfId="2" operator="equal" stopIfTrue="1">
      <formula>0</formula>
    </cfRule>
    <cfRule type="cellIs" priority="17" dxfId="1" operator="equal" stopIfTrue="1">
      <formula>"Fora Limite"</formula>
    </cfRule>
    <cfRule type="cellIs" priority="18" dxfId="0" operator="equal" stopIfTrue="1">
      <formula>"Dentro Limite"</formula>
    </cfRule>
  </conditionalFormatting>
  <conditionalFormatting sqref="J79 J68 J63 J57 J52 J47 J41 J35">
    <cfRule type="cellIs" priority="22" dxfId="2" operator="equal" stopIfTrue="1">
      <formula>0</formula>
    </cfRule>
    <cfRule type="cellIs" priority="23" dxfId="1" operator="equal" stopIfTrue="1">
      <formula>"Fora Limite"</formula>
    </cfRule>
    <cfRule type="cellIs" priority="24" dxfId="0" operator="equal" stopIfTrue="1">
      <formula>"Dentro Limite"</formula>
    </cfRule>
  </conditionalFormatting>
  <conditionalFormatting sqref="J26 J20 J14 J32 J38 J55 J60 J66 J71 J76">
    <cfRule type="cellIs" priority="13" dxfId="2" operator="equal" stopIfTrue="1">
      <formula>0</formula>
    </cfRule>
    <cfRule type="cellIs" priority="14" dxfId="1" operator="equal" stopIfTrue="1">
      <formula>"Fora Limite"</formula>
    </cfRule>
    <cfRule type="cellIs" priority="15" dxfId="0" operator="equal" stopIfTrue="1">
      <formula>"Dentro Limite"</formula>
    </cfRule>
  </conditionalFormatting>
  <conditionalFormatting sqref="J50 J44">
    <cfRule type="cellIs" priority="10" dxfId="2" operator="equal" stopIfTrue="1">
      <formula>0</formula>
    </cfRule>
    <cfRule type="cellIs" priority="11" dxfId="1" operator="equal" stopIfTrue="1">
      <formula>"Fora Limite"</formula>
    </cfRule>
    <cfRule type="cellIs" priority="12" dxfId="0" operator="equal" stopIfTrue="1">
      <formula>"Dentro Limite"</formula>
    </cfRule>
  </conditionalFormatting>
  <conditionalFormatting sqref="J77 J72 J67 J61 J56 J39 J33 J27 J21 J15">
    <cfRule type="cellIs" priority="7" dxfId="2" operator="equal" stopIfTrue="1">
      <formula>0</formula>
    </cfRule>
    <cfRule type="cellIs" priority="8" dxfId="1" operator="equal" stopIfTrue="1">
      <formula>"Fora Limite"</formula>
    </cfRule>
    <cfRule type="cellIs" priority="9" dxfId="0" operator="equal" stopIfTrue="1">
      <formula>"Dentro Limite"</formula>
    </cfRule>
  </conditionalFormatting>
  <conditionalFormatting sqref="J17">
    <cfRule type="cellIs" priority="4" dxfId="2" operator="equal" stopIfTrue="1">
      <formula>0</formula>
    </cfRule>
    <cfRule type="cellIs" priority="5" dxfId="1" operator="equal" stopIfTrue="1">
      <formula>"Fora Limite"</formula>
    </cfRule>
    <cfRule type="cellIs" priority="6" dxfId="0" operator="equal" stopIfTrue="1">
      <formula>"Dentro Limite"</formula>
    </cfRule>
  </conditionalFormatting>
  <conditionalFormatting sqref="J23">
    <cfRule type="cellIs" priority="1" dxfId="2" operator="equal" stopIfTrue="1">
      <formula>0</formula>
    </cfRule>
    <cfRule type="cellIs" priority="2" dxfId="1" operator="equal" stopIfTrue="1">
      <formula>"Fora Limite"</formula>
    </cfRule>
    <cfRule type="cellIs" priority="3" dxfId="0" operator="equal" stopIfTrue="1">
      <formula>"Dentro Limite"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 Sogas, Lda.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Sogas</dc:creator>
  <cp:keywords/>
  <dc:description/>
  <cp:lastModifiedBy>Cândida L. Rocha</cp:lastModifiedBy>
  <cp:lastPrinted>2017-07-07T13:20:48Z</cp:lastPrinted>
  <dcterms:created xsi:type="dcterms:W3CDTF">2009-04-15T12:35:21Z</dcterms:created>
  <dcterms:modified xsi:type="dcterms:W3CDTF">2022-02-28T15:58:26Z</dcterms:modified>
  <cp:category/>
  <cp:version/>
  <cp:contentType/>
  <cp:contentStatus/>
</cp:coreProperties>
</file>