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Qualidade\Desktop\"/>
    </mc:Choice>
  </mc:AlternateContent>
  <xr:revisionPtr revIDLastSave="0" documentId="13_ncr:1_{14F6672C-F8A6-4986-B7DF-F2B910BA1B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lh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  <c r="K2" i="2" s="1"/>
  <c r="J4" i="2"/>
  <c r="J3" i="2"/>
  <c r="K3" i="2" s="1"/>
  <c r="L2" i="2" l="1"/>
  <c r="L4" i="2"/>
  <c r="L3" i="2"/>
  <c r="L5" i="2" l="1"/>
  <c r="J6" i="2"/>
  <c r="K6" i="2" s="1"/>
  <c r="L6" i="2" l="1"/>
  <c r="J8" i="2" l="1"/>
  <c r="J7" i="2" l="1"/>
  <c r="K7" i="2" l="1"/>
  <c r="K8" i="2"/>
  <c r="L8" i="2" s="1"/>
  <c r="L7" i="2" l="1"/>
  <c r="L9" i="2" s="1"/>
</calcChain>
</file>

<file path=xl/sharedStrings.xml><?xml version="1.0" encoding="utf-8"?>
<sst xmlns="http://schemas.openxmlformats.org/spreadsheetml/2006/main" count="28" uniqueCount="28">
  <si>
    <t>R1</t>
  </si>
  <si>
    <t>R2</t>
  </si>
  <si>
    <t>R3</t>
  </si>
  <si>
    <t>R4</t>
  </si>
  <si>
    <t>R5</t>
  </si>
  <si>
    <t>TOTAL - 365 dias/24h</t>
  </si>
  <si>
    <t>colas medio teor de tdI</t>
  </si>
  <si>
    <t>Dispersões aquosas (justif com uso de água)</t>
  </si>
  <si>
    <t>colas genericas</t>
  </si>
  <si>
    <t>colas alimentares</t>
  </si>
  <si>
    <t>Capacidade instalada atual</t>
  </si>
  <si>
    <t>Capacidade instalada futura</t>
  </si>
  <si>
    <t>Tempo carga (h)</t>
  </si>
  <si>
    <t>Tempo aquecimento (h)</t>
  </si>
  <si>
    <t>Tempo reação (h)</t>
  </si>
  <si>
    <t>Tempo arrefecimento (h)</t>
  </si>
  <si>
    <t>Tempo descarga (h)</t>
  </si>
  <si>
    <t>Tempo limpeza (h)</t>
  </si>
  <si>
    <t>Cap nominal</t>
  </si>
  <si>
    <t>n.º Cargas/Dia</t>
  </si>
  <si>
    <t>Cap Cargas/Dia</t>
  </si>
  <si>
    <t>R6</t>
  </si>
  <si>
    <t>Pré-Polímeros</t>
  </si>
  <si>
    <t>Dispersões aquosas</t>
  </si>
  <si>
    <t>Produtos Acabados com Isocianatos aromáticos gerais (alimentares e não alimentares)</t>
  </si>
  <si>
    <t>Produtos Acabados com Isocianatos alifáticos</t>
  </si>
  <si>
    <t>Produtos Acabados com Isocianatos aromáticos para utilização em produtos alimentares</t>
  </si>
  <si>
    <t>Produtos Acabados com Isocianatos aromáticos para utilização em produtos não alimentares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</si>
</sst>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1" fontId="1" fillId="0" borderId="0" xfId="0" applyNumberFormat="1" applyFont="1" applyFill="1"/>
    <xf numFmtId="0" fontId="1" fillId="0" borderId="1" xfId="0" applyFont="1" applyFill="1" applyBorder="1"/>
    <xf numFmtId="164" fontId="0" fillId="0" borderId="0" xfId="0" applyNumberFormat="1"/>
    <xf numFmtId="1" fontId="0" fillId="0" borderId="1" xfId="0" applyNumberFormat="1" applyBorder="1"/>
    <xf numFmtId="1" fontId="1" fillId="0" borderId="1" xfId="0" applyNumberFormat="1" applyFont="1" applyFill="1" applyBorder="1"/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"/>
  <sheetViews>
    <sheetView tabSelected="1" topLeftCell="B1" zoomScale="85" zoomScaleNormal="85" workbookViewId="0">
      <selection activeCell="M11" sqref="M11"/>
    </sheetView>
  </sheetViews>
  <sheetFormatPr defaultRowHeight="14.4" x14ac:dyDescent="0.3"/>
  <cols>
    <col min="1" max="1" width="42.5546875" hidden="1" customWidth="1"/>
    <col min="2" max="2" width="3.44140625" bestFit="1" customWidth="1"/>
    <col min="3" max="3" width="16.33203125" customWidth="1"/>
    <col min="4" max="4" width="22.6640625" bestFit="1" customWidth="1"/>
    <col min="5" max="5" width="17.5546875" customWidth="1"/>
    <col min="6" max="6" width="23.6640625" customWidth="1"/>
    <col min="7" max="7" width="19" customWidth="1"/>
    <col min="8" max="8" width="19.6640625" customWidth="1"/>
    <col min="9" max="9" width="12.88671875" customWidth="1"/>
    <col min="10" max="10" width="14.5546875" customWidth="1"/>
    <col min="11" max="11" width="15.5546875" customWidth="1"/>
    <col min="12" max="12" width="20.6640625" bestFit="1" customWidth="1"/>
    <col min="13" max="13" width="58.88671875" bestFit="1" customWidth="1"/>
    <col min="14" max="14" width="6.88671875" bestFit="1" customWidth="1"/>
    <col min="15" max="15" width="20" bestFit="1" customWidth="1"/>
  </cols>
  <sheetData>
    <row r="1" spans="1:14" x14ac:dyDescent="0.3">
      <c r="B1" s="1"/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5</v>
      </c>
    </row>
    <row r="2" spans="1:14" x14ac:dyDescent="0.3">
      <c r="A2" t="s">
        <v>6</v>
      </c>
      <c r="B2" s="2" t="s">
        <v>0</v>
      </c>
      <c r="C2" s="4">
        <v>1</v>
      </c>
      <c r="D2" s="4">
        <v>1.5</v>
      </c>
      <c r="E2" s="4">
        <v>7</v>
      </c>
      <c r="F2" s="4">
        <v>2</v>
      </c>
      <c r="G2" s="4">
        <v>2</v>
      </c>
      <c r="H2" s="4">
        <v>1.5</v>
      </c>
      <c r="I2" s="4">
        <v>2</v>
      </c>
      <c r="J2" s="4">
        <f>24/(C2+E2+G2+H2+F2+D2)</f>
        <v>1.6</v>
      </c>
      <c r="K2" s="4">
        <f>I2*J2</f>
        <v>3.2</v>
      </c>
      <c r="L2" s="11">
        <f>K2*365</f>
        <v>1168</v>
      </c>
      <c r="M2" t="s">
        <v>22</v>
      </c>
    </row>
    <row r="3" spans="1:14" x14ac:dyDescent="0.3">
      <c r="A3" t="s">
        <v>7</v>
      </c>
      <c r="B3" s="2" t="s">
        <v>1</v>
      </c>
      <c r="C3" s="4">
        <v>2</v>
      </c>
      <c r="D3" s="4">
        <v>1.5</v>
      </c>
      <c r="E3" s="4">
        <v>2</v>
      </c>
      <c r="F3" s="4">
        <v>1.35</v>
      </c>
      <c r="G3" s="4">
        <v>2</v>
      </c>
      <c r="H3" s="4">
        <v>1</v>
      </c>
      <c r="I3" s="4">
        <v>4</v>
      </c>
      <c r="J3" s="4">
        <f>24/(C3+E3+G3+H3+F3+D3)</f>
        <v>2.436548223350254</v>
      </c>
      <c r="K3" s="4">
        <f t="shared" ref="K3" si="0">I3*J3</f>
        <v>9.746192893401016</v>
      </c>
      <c r="L3" s="11">
        <f>K3*365</f>
        <v>3557.3604060913708</v>
      </c>
      <c r="M3" t="s">
        <v>23</v>
      </c>
    </row>
    <row r="4" spans="1:14" x14ac:dyDescent="0.3">
      <c r="A4" t="s">
        <v>8</v>
      </c>
      <c r="B4" s="2" t="s">
        <v>2</v>
      </c>
      <c r="C4" s="4">
        <v>1.25</v>
      </c>
      <c r="D4" s="4">
        <v>1.5</v>
      </c>
      <c r="E4" s="4">
        <v>5.5</v>
      </c>
      <c r="F4" s="4">
        <v>1.5</v>
      </c>
      <c r="G4" s="4">
        <v>1.5</v>
      </c>
      <c r="H4" s="4">
        <v>0.5</v>
      </c>
      <c r="I4" s="4">
        <v>10</v>
      </c>
      <c r="J4" s="4">
        <f>24/(C4+E4+G4+H4+F4+D4)</f>
        <v>2.0425531914893615</v>
      </c>
      <c r="K4" s="4">
        <v>20.43</v>
      </c>
      <c r="L4" s="11">
        <f>K4*365</f>
        <v>7456.95</v>
      </c>
      <c r="M4" t="s">
        <v>24</v>
      </c>
    </row>
    <row r="5" spans="1:14" x14ac:dyDescent="0.3">
      <c r="B5" s="16" t="s">
        <v>10</v>
      </c>
      <c r="C5" s="17"/>
      <c r="D5" s="17"/>
      <c r="E5" s="17"/>
      <c r="F5" s="17"/>
      <c r="G5" s="17"/>
      <c r="H5" s="17"/>
      <c r="I5" s="17"/>
      <c r="J5" s="17"/>
      <c r="K5" s="18"/>
      <c r="L5" s="12">
        <f>SUM(L2:L4)</f>
        <v>12182.310406091372</v>
      </c>
      <c r="N5" s="9"/>
    </row>
    <row r="6" spans="1:14" x14ac:dyDescent="0.3">
      <c r="B6" s="2" t="s">
        <v>3</v>
      </c>
      <c r="C6" s="3">
        <v>1.25</v>
      </c>
      <c r="D6" s="4">
        <v>2</v>
      </c>
      <c r="E6" s="5">
        <v>7</v>
      </c>
      <c r="F6" s="6">
        <v>2.5</v>
      </c>
      <c r="G6" s="6">
        <v>1.5</v>
      </c>
      <c r="H6" s="6">
        <v>1.5</v>
      </c>
      <c r="I6" s="6">
        <v>5</v>
      </c>
      <c r="J6" s="4">
        <f>24/(C6+E6+G6+H6+F6+D6)</f>
        <v>1.5238095238095237</v>
      </c>
      <c r="K6" s="4">
        <f>I6*J6</f>
        <v>7.6190476190476186</v>
      </c>
      <c r="L6" s="11">
        <f>K6*365</f>
        <v>2780.9523809523807</v>
      </c>
      <c r="M6" t="s">
        <v>25</v>
      </c>
      <c r="N6" s="13"/>
    </row>
    <row r="7" spans="1:14" x14ac:dyDescent="0.3">
      <c r="A7" t="s">
        <v>9</v>
      </c>
      <c r="B7" s="2" t="s">
        <v>4</v>
      </c>
      <c r="C7" s="3">
        <v>1.5</v>
      </c>
      <c r="D7" s="4">
        <v>2.5</v>
      </c>
      <c r="E7" s="5">
        <v>7</v>
      </c>
      <c r="F7" s="6">
        <v>3</v>
      </c>
      <c r="G7" s="6">
        <v>2.5</v>
      </c>
      <c r="H7" s="6">
        <v>1.5</v>
      </c>
      <c r="I7" s="6">
        <v>12</v>
      </c>
      <c r="J7" s="4">
        <f t="shared" ref="J7" si="1">24/(C7+E7+G7+H7+F7+D7)</f>
        <v>1.3333333333333333</v>
      </c>
      <c r="K7" s="4">
        <f t="shared" ref="K7:K8" si="2">I7*J7</f>
        <v>16</v>
      </c>
      <c r="L7" s="7">
        <f>K7*365</f>
        <v>5840</v>
      </c>
      <c r="M7" t="s">
        <v>26</v>
      </c>
      <c r="N7" s="13"/>
    </row>
    <row r="8" spans="1:14" x14ac:dyDescent="0.3">
      <c r="B8" s="2" t="s">
        <v>21</v>
      </c>
      <c r="C8" s="3">
        <v>1.5</v>
      </c>
      <c r="D8" s="4">
        <v>2.5</v>
      </c>
      <c r="E8" s="5">
        <v>7</v>
      </c>
      <c r="F8" s="6">
        <v>3</v>
      </c>
      <c r="G8" s="6">
        <v>2.5</v>
      </c>
      <c r="H8" s="6">
        <v>1.5</v>
      </c>
      <c r="I8" s="6">
        <v>12</v>
      </c>
      <c r="J8" s="4">
        <f>24/(C8+E8+G8+H8+F8+D8)</f>
        <v>1.3333333333333333</v>
      </c>
      <c r="K8" s="4">
        <f t="shared" si="2"/>
        <v>16</v>
      </c>
      <c r="L8" s="7">
        <f t="shared" ref="L8" si="3">K8*365</f>
        <v>5840</v>
      </c>
      <c r="M8" t="s">
        <v>27</v>
      </c>
      <c r="N8" s="13"/>
    </row>
    <row r="9" spans="1:14" x14ac:dyDescent="0.3">
      <c r="A9" s="19" t="s">
        <v>11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8">
        <f>L2+L3+L4+L7+L8+L6</f>
        <v>26643.262787043754</v>
      </c>
      <c r="N9" s="14"/>
    </row>
    <row r="10" spans="1:14" x14ac:dyDescent="0.3">
      <c r="K10" s="10"/>
    </row>
    <row r="11" spans="1:14" x14ac:dyDescent="0.3">
      <c r="K11" s="15"/>
    </row>
  </sheetData>
  <mergeCells count="2">
    <mergeCell ref="B5:K5"/>
    <mergeCell ref="A9:K9"/>
  </mergeCell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Célia Fonseca</dc:creator>
  <cp:lastModifiedBy>Qualidade</cp:lastModifiedBy>
  <cp:lastPrinted>2020-01-22T11:57:16Z</cp:lastPrinted>
  <dcterms:created xsi:type="dcterms:W3CDTF">2017-03-17T16:08:25Z</dcterms:created>
  <dcterms:modified xsi:type="dcterms:W3CDTF">2022-07-15T20:00:55Z</dcterms:modified>
</cp:coreProperties>
</file>